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1"/>
  </bookViews>
  <sheets>
    <sheet name="List1" sheetId="1" r:id="rId1"/>
    <sheet name="Výběr.říz." sheetId="2" r:id="rId2"/>
    <sheet name="List2" sheetId="3" r:id="rId3"/>
    <sheet name="List3" sheetId="4" r:id="rId4"/>
  </sheets>
  <definedNames>
    <definedName name="_Hlk149028969_1" localSheetId="1">'Výběr.říz.'!#REF!</definedName>
    <definedName name="_Hlk149028969_1">'List1'!#REF!</definedName>
    <definedName name="_xlnm.Print_Area" localSheetId="0">'List1'!$A$1:$K$42</definedName>
    <definedName name="_xlnm.Print_Area" localSheetId="1">'Výběr.říz.'!$A$1:$G$47</definedName>
    <definedName name="OLE_LINK4_1" localSheetId="1">'Výběr.říz.'!#REF!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<sst xmlns="http://schemas.openxmlformats.org/spreadsheetml/2006/main" count="228" uniqueCount="125">
  <si>
    <r>
      <t>Příloha č. 1</t>
    </r>
    <r>
      <rPr>
        <sz val="12"/>
        <rFont val="Arial CE"/>
        <family val="2"/>
      </rPr>
      <t xml:space="preserve"> </t>
    </r>
  </si>
  <si>
    <t>Soupis a specifikace předpokládaných dodávek drogistického zboží</t>
  </si>
  <si>
    <r>
      <t>Kalkulace jednotkových cen a ceny celkem za dodávky</t>
    </r>
    <r>
      <rPr>
        <b/>
        <sz val="12"/>
        <rFont val="Arial CE"/>
        <family val="2"/>
      </rPr>
      <t xml:space="preserve">         </t>
    </r>
  </si>
  <si>
    <t>Druh drogistického zboží</t>
  </si>
  <si>
    <t>Specifikace</t>
  </si>
  <si>
    <t xml:space="preserve">Předpokládaný
celkový objem nákupu
</t>
  </si>
  <si>
    <t>jednotka</t>
  </si>
  <si>
    <t>Nabídnutý typ/označ. zboží (obchodní název)</t>
  </si>
  <si>
    <t>Velikost balení na  kus</t>
  </si>
  <si>
    <t>Cena bez DPH
za jednotku v Kč
dle platn.ceníku</t>
  </si>
  <si>
    <t>Výše slevy 
v  % pro
TS H.B.</t>
  </si>
  <si>
    <t>Cena bez DPH
za jednotku v Kč
po slevě (jednotkové ceny)</t>
  </si>
  <si>
    <r>
      <t xml:space="preserve">CENA CELKEM včetně dopravy do místa plnění
( Celkový odběr  * </t>
    </r>
    <r>
      <rPr>
        <b/>
        <i/>
        <sz val="10"/>
        <rFont val="Arial CE"/>
        <family val="2"/>
      </rPr>
      <t>cena</t>
    </r>
    <r>
      <rPr>
        <b/>
        <sz val="10"/>
        <rFont val="Arial CE"/>
        <family val="2"/>
      </rPr>
      <t xml:space="preserve"> po
slevě)
v Kč bez DPH</t>
    </r>
  </si>
  <si>
    <t>pistolový</t>
  </si>
  <si>
    <t>500 ml</t>
  </si>
  <si>
    <t>kus</t>
  </si>
  <si>
    <t>s nádobkou na náplň</t>
  </si>
  <si>
    <t>360 ml</t>
  </si>
  <si>
    <t>1 l</t>
  </si>
  <si>
    <t>spray</t>
  </si>
  <si>
    <t>WC-mísy, umyvadla, obkladačky,baterie</t>
  </si>
  <si>
    <t>WC-mísy,vany,podlahy</t>
  </si>
  <si>
    <t>450 g</t>
  </si>
  <si>
    <t>tablety</t>
  </si>
  <si>
    <t>1 kg</t>
  </si>
  <si>
    <t>100 g</t>
  </si>
  <si>
    <t>měsíčkový</t>
  </si>
  <si>
    <t>univerzální</t>
  </si>
  <si>
    <t>rozměr cca 49 x 85 cm</t>
  </si>
  <si>
    <t>ručník papírový</t>
  </si>
  <si>
    <t>utěrka papírová</t>
  </si>
  <si>
    <t xml:space="preserve">toaletní papír jedno vrstvý </t>
  </si>
  <si>
    <t>role prům.100mm x 45m</t>
  </si>
  <si>
    <t>CELKEM za dodávku</t>
  </si>
  <si>
    <t>Uchazeč musí nacenit všechny  položky!</t>
  </si>
  <si>
    <t>Uchazeč uvede nabídnutý typ  resp. přesné obchodní označení zboží, které splňuje kvalitativní parametry dle zadání.</t>
  </si>
  <si>
    <t xml:space="preserve">Velikost balení na kus nabídne uchazeč stejnou jako předpokládanou velikost, případně pokud takovou velikost nenabízí, může nabídnout velikost balení na kus větší, menší balení na kus než předpokládané není přípustné. </t>
  </si>
  <si>
    <t>Cena celkem za každou položku je dána součinem předpokládaného celkového objemu nákupu a jednotkové ceny po slevě.</t>
  </si>
  <si>
    <t xml:space="preserve">V                        dne        </t>
  </si>
  <si>
    <t>……………………………………….</t>
  </si>
  <si>
    <t>razítko a podpis uchazeče</t>
  </si>
  <si>
    <t>1ks</t>
  </si>
  <si>
    <t>role prům.200 x šíře 200 mm</t>
  </si>
  <si>
    <t>role prům.120 x šíře 240 mm</t>
  </si>
  <si>
    <t>300 ml</t>
  </si>
  <si>
    <t>150 g</t>
  </si>
  <si>
    <t>750 g</t>
  </si>
  <si>
    <t>750 ml</t>
  </si>
  <si>
    <t>1,2 l</t>
  </si>
  <si>
    <t>100 ml</t>
  </si>
  <si>
    <t>1,5 kg</t>
  </si>
  <si>
    <t>4 kg</t>
  </si>
  <si>
    <t>pevný</t>
  </si>
  <si>
    <t>čistič oken s alkoholem Clin</t>
  </si>
  <si>
    <t>antibakteriální přípravek na WC Bref</t>
  </si>
  <si>
    <t>čistič odpadů Savo Razant</t>
  </si>
  <si>
    <t>přípravek na mytí nádobí Jar</t>
  </si>
  <si>
    <t>osvěžovač vzduchu Miléne</t>
  </si>
  <si>
    <t>osvěžovač vzduchu Akolade</t>
  </si>
  <si>
    <t>čistící prostředek s mikročásticemi Cif</t>
  </si>
  <si>
    <t>čistící prostředek na rez a vodní kámen Fixinela</t>
  </si>
  <si>
    <t>čistící prostředek desinfekční HIT WC</t>
  </si>
  <si>
    <t>čistící prostředek,proti bakteriím Domestos</t>
  </si>
  <si>
    <t>čistící prostředek proti plísním Savo</t>
  </si>
  <si>
    <t>desinfekční prostředek na bazény a studny Savo</t>
  </si>
  <si>
    <t>desinfekční prostředek na vodu,  WC, podlahy a povrchy Savo</t>
  </si>
  <si>
    <t>mycí pasta na ruce Solvina</t>
  </si>
  <si>
    <t>prostředek na čištění odpadů Hydroxid sodný</t>
  </si>
  <si>
    <t>toaletní mýdlo s vůní Fruit life</t>
  </si>
  <si>
    <t>ochraný krém na ruce Indulona</t>
  </si>
  <si>
    <t>ručník barevný smyčkový</t>
  </si>
  <si>
    <t>toaletní papír  Jumbo</t>
  </si>
  <si>
    <t>role prům.280 x šíře 90 mm</t>
  </si>
  <si>
    <t>tablety do pisoáru Cleamen</t>
  </si>
  <si>
    <t>Velikost balení na kus</t>
  </si>
  <si>
    <t>CLIN na okna Citrus</t>
  </si>
  <si>
    <t>hydraulická pistole</t>
  </si>
  <si>
    <t>BREF WC gel Oceán</t>
  </si>
  <si>
    <t>450 ml</t>
  </si>
  <si>
    <t>JAR přípravek na mytí nádobí Citron</t>
  </si>
  <si>
    <t xml:space="preserve">MILÉNE osvěžovač vzduchu </t>
  </si>
  <si>
    <t>WIND osvěžovač vzduchu Citron</t>
  </si>
  <si>
    <t>gelový</t>
  </si>
  <si>
    <t>CIF Cream Original</t>
  </si>
  <si>
    <t xml:space="preserve">FIXINELA tekutý čistič na rez a vodní kámen </t>
  </si>
  <si>
    <t>HIT WC power gel Citron</t>
  </si>
  <si>
    <t xml:space="preserve">SAVO  proti plísním </t>
  </si>
  <si>
    <t xml:space="preserve">SAVO Original desinfekční prostředek na bazény a studny </t>
  </si>
  <si>
    <t xml:space="preserve">SAVO Original tekutý desinfekční prostředek na vodu a povrchy </t>
  </si>
  <si>
    <t xml:space="preserve">SOLVINA Industry mycí pasta na ruce </t>
  </si>
  <si>
    <t xml:space="preserve">HYDROXID SODNÝ prostředek na čištění odpadů </t>
  </si>
  <si>
    <t>mikrogranule</t>
  </si>
  <si>
    <t xml:space="preserve">Alice Glyceryne &amp; Aloe toaletní mýdlo </t>
  </si>
  <si>
    <t xml:space="preserve">INDULONA Profi měsíčková ochraný krém na ruce </t>
  </si>
  <si>
    <t>měsíčková</t>
  </si>
  <si>
    <t>rozměr  50 x 100 cm</t>
  </si>
  <si>
    <t>MAXI role Celtex ručník papírový 2vrst.</t>
  </si>
  <si>
    <t>Clasic kuchyňské papírové utěrky</t>
  </si>
  <si>
    <t>role , 2 vrstvé</t>
  </si>
  <si>
    <t xml:space="preserve">JUMBO toaletní papír  </t>
  </si>
  <si>
    <t>DARSI tekuté mýdlo</t>
  </si>
  <si>
    <t>5 l</t>
  </si>
  <si>
    <t>ZZ Tork Universal skládané papírové ručníky</t>
  </si>
  <si>
    <t>4000 ks</t>
  </si>
  <si>
    <t>MIDI houbička na nádobí</t>
  </si>
  <si>
    <t>10ks</t>
  </si>
  <si>
    <t>Sáčky do košů 60l černé</t>
  </si>
  <si>
    <t>50ks</t>
  </si>
  <si>
    <t>LIBOR hadr na podlahu velký</t>
  </si>
  <si>
    <t>rozměr 60x90 cm</t>
  </si>
  <si>
    <t>Švédská utěrka</t>
  </si>
  <si>
    <t>rozměr 30x30 cm</t>
  </si>
  <si>
    <t>BRIS vlhčené antibakt.ubrousky</t>
  </si>
  <si>
    <t>100ks</t>
  </si>
  <si>
    <t>Hadry čistící řezané bavlna</t>
  </si>
  <si>
    <t>10kg</t>
  </si>
  <si>
    <t xml:space="preserve">Cleamen 320 DEO tablety do pisoáru </t>
  </si>
  <si>
    <t>CENA CELKEM včetně dopravy do místa plnění
v Kč bez DPH</t>
  </si>
  <si>
    <t>Cena celkem za každou položku je dána součinem předpokládaného celkového objemu nákupu a jednotkové ceny.</t>
  </si>
  <si>
    <t xml:space="preserve">V                                          Dne:        </t>
  </si>
  <si>
    <t>Jednotka</t>
  </si>
  <si>
    <t>…………………………………..</t>
  </si>
  <si>
    <t xml:space="preserve">ručník pracovní froté barevný </t>
  </si>
  <si>
    <t>Harmony HARMASAN toaletní papír dvouvrstvý</t>
  </si>
  <si>
    <t>20,5 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</si>
</sst>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-* #,##0.00\ [$Kč-405]_-;\-* #,##0.00\ [$Kč-405]_-;_-* &quot;-&quot;??\ [$Kč-405]_-;_-@_-"/>
    <numFmt numFmtId="172" formatCode="_-* #,##0.000\ [$Kč-405]_-;\-* #,##0.000\ [$Kč-405]_-;_-* &quot;-&quot;??\ [$Kč-405]_-;_-@_-"/>
    <numFmt numFmtId="173" formatCode="_-* #,##0.0000\ [$Kč-405]_-;\-* #,##0.0000\ [$Kč-405]_-;_-* &quot;-&quot;??\ [$Kč-405]_-;_-@_-"/>
    <numFmt numFmtId="174" formatCode="[$-405]dddd\ d\.\ mmmm\ yyyy"/>
    <numFmt numFmtId="175" formatCode="0.0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i/>
      <sz val="10"/>
      <name val="Arial CE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b/>
      <sz val="14"/>
      <name val="Arial CE"/>
      <family val="2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20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NumberFormat="1" applyFont="1" applyFill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26" fillId="0" borderId="10" xfId="0" applyNumberFormat="1" applyFont="1" applyFill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horizontal="left" vertical="top"/>
    </xf>
    <xf numFmtId="0" fontId="27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166" fontId="19" fillId="0" borderId="11" xfId="0" applyNumberFormat="1" applyFont="1" applyBorder="1" applyAlignment="1">
      <alignment/>
    </xf>
    <xf numFmtId="166" fontId="28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166" fontId="28" fillId="0" borderId="12" xfId="0" applyNumberFormat="1" applyFont="1" applyBorder="1" applyAlignment="1">
      <alignment/>
    </xf>
    <xf numFmtId="0" fontId="24" fillId="0" borderId="13" xfId="0" applyNumberFormat="1" applyFont="1" applyFill="1" applyBorder="1" applyAlignment="1">
      <alignment horizontal="left" vertical="top" wrapText="1"/>
    </xf>
    <xf numFmtId="0" fontId="25" fillId="0" borderId="13" xfId="0" applyNumberFormat="1" applyFont="1" applyFill="1" applyBorder="1" applyAlignment="1">
      <alignment horizontal="center" vertical="top"/>
    </xf>
    <xf numFmtId="0" fontId="24" fillId="0" borderId="13" xfId="0" applyNumberFormat="1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left" vertical="top" wrapText="1"/>
    </xf>
    <xf numFmtId="0" fontId="26" fillId="0" borderId="14" xfId="0" applyNumberFormat="1" applyFont="1" applyFill="1" applyBorder="1" applyAlignment="1">
      <alignment horizontal="left" vertical="top" wrapText="1"/>
    </xf>
    <xf numFmtId="0" fontId="25" fillId="0" borderId="14" xfId="0" applyNumberFormat="1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center" vertical="top"/>
    </xf>
    <xf numFmtId="0" fontId="26" fillId="0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8" fontId="1" fillId="0" borderId="10" xfId="38" applyNumberFormat="1" applyBorder="1" applyAlignment="1">
      <alignment/>
    </xf>
    <xf numFmtId="0" fontId="24" fillId="0" borderId="10" xfId="0" applyNumberFormat="1" applyFont="1" applyFill="1" applyBorder="1" applyAlignment="1">
      <alignment horizontal="center" vertical="top" wrapText="1"/>
    </xf>
    <xf numFmtId="0" fontId="26" fillId="0" borderId="13" xfId="0" applyNumberFormat="1" applyFont="1" applyFill="1" applyBorder="1" applyAlignment="1">
      <alignment horizontal="center" vertical="top"/>
    </xf>
    <xf numFmtId="0" fontId="26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SheetLayoutView="100" zoomScalePageLayoutView="0" workbookViewId="0" topLeftCell="A4">
      <selection activeCell="B6" sqref="B6"/>
    </sheetView>
  </sheetViews>
  <sheetFormatPr defaultColWidth="9.00390625" defaultRowHeight="12.75"/>
  <cols>
    <col min="1" max="1" width="20.125" style="1" customWidth="1"/>
    <col min="2" max="2" width="23.00390625" style="1" customWidth="1"/>
    <col min="3" max="3" width="11.625" style="1" customWidth="1"/>
    <col min="4" max="4" width="16.00390625" style="1" customWidth="1"/>
    <col min="5" max="5" width="2.875" style="1" customWidth="1"/>
    <col min="6" max="6" width="18.25390625" style="1" customWidth="1"/>
    <col min="7" max="7" width="8.75390625" style="1" customWidth="1"/>
    <col min="8" max="8" width="17.00390625" style="1" customWidth="1"/>
    <col min="9" max="9" width="10.875" style="1" customWidth="1"/>
    <col min="10" max="10" width="17.125" style="1" customWidth="1"/>
    <col min="11" max="11" width="26.375" style="1" customWidth="1"/>
    <col min="12" max="16384" width="9.125" style="1" customWidth="1"/>
  </cols>
  <sheetData>
    <row r="1" spans="1:11" ht="15.75">
      <c r="A1" s="2"/>
      <c r="K1" s="3" t="s">
        <v>0</v>
      </c>
    </row>
    <row r="2" spans="1:11" ht="29.2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5" ht="12.75">
      <c r="A4" s="47"/>
      <c r="B4" s="47"/>
      <c r="C4" s="47"/>
      <c r="D4" s="47"/>
      <c r="E4" s="47"/>
    </row>
    <row r="5" spans="1:11" s="6" customFormat="1" ht="76.5">
      <c r="A5" s="4" t="s">
        <v>3</v>
      </c>
      <c r="B5" s="4" t="s">
        <v>4</v>
      </c>
      <c r="C5" s="4" t="s">
        <v>74</v>
      </c>
      <c r="D5" s="4" t="s">
        <v>5</v>
      </c>
      <c r="E5" s="4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</row>
    <row r="6" spans="1:11" ht="12.75">
      <c r="A6" s="7" t="s">
        <v>53</v>
      </c>
      <c r="B6" s="7" t="s">
        <v>13</v>
      </c>
      <c r="C6" s="7" t="s">
        <v>14</v>
      </c>
      <c r="D6" s="8">
        <v>70</v>
      </c>
      <c r="E6" s="9" t="s">
        <v>15</v>
      </c>
      <c r="F6" s="9"/>
      <c r="G6" s="9"/>
      <c r="H6" s="10"/>
      <c r="I6" s="11"/>
      <c r="J6" s="12">
        <f aca="true" t="shared" si="0" ref="J6:J29">ROUND(H6-(H6/100*I6),2)</f>
        <v>0</v>
      </c>
      <c r="K6" s="12">
        <f aca="true" t="shared" si="1" ref="K6:K29">J6*D6</f>
        <v>0</v>
      </c>
    </row>
    <row r="7" spans="1:11" ht="21">
      <c r="A7" s="7" t="s">
        <v>54</v>
      </c>
      <c r="B7" s="7" t="s">
        <v>16</v>
      </c>
      <c r="C7" s="7" t="s">
        <v>17</v>
      </c>
      <c r="D7" s="8">
        <v>130</v>
      </c>
      <c r="E7" s="9" t="s">
        <v>15</v>
      </c>
      <c r="F7" s="9"/>
      <c r="G7" s="9"/>
      <c r="H7" s="10"/>
      <c r="I7" s="11"/>
      <c r="J7" s="12">
        <f t="shared" si="0"/>
        <v>0</v>
      </c>
      <c r="K7" s="12">
        <f t="shared" si="1"/>
        <v>0</v>
      </c>
    </row>
    <row r="8" spans="1:11" ht="12.75">
      <c r="A8" s="13" t="s">
        <v>55</v>
      </c>
      <c r="B8" s="7"/>
      <c r="C8" s="7" t="s">
        <v>18</v>
      </c>
      <c r="D8" s="8">
        <v>300</v>
      </c>
      <c r="E8" s="9" t="s">
        <v>15</v>
      </c>
      <c r="F8" s="9"/>
      <c r="G8" s="9"/>
      <c r="H8" s="10"/>
      <c r="I8" s="11"/>
      <c r="J8" s="12">
        <v>0</v>
      </c>
      <c r="K8" s="12">
        <v>0</v>
      </c>
    </row>
    <row r="9" spans="1:11" ht="21">
      <c r="A9" s="7" t="s">
        <v>56</v>
      </c>
      <c r="B9" s="7"/>
      <c r="C9" s="7" t="s">
        <v>14</v>
      </c>
      <c r="D9" s="8">
        <v>400</v>
      </c>
      <c r="E9" s="9" t="s">
        <v>15</v>
      </c>
      <c r="F9" s="9"/>
      <c r="G9" s="9"/>
      <c r="H9" s="10"/>
      <c r="I9" s="11"/>
      <c r="J9" s="12">
        <f t="shared" si="0"/>
        <v>0</v>
      </c>
      <c r="K9" s="12">
        <f t="shared" si="1"/>
        <v>0</v>
      </c>
    </row>
    <row r="10" spans="1:11" ht="12.75">
      <c r="A10" s="7" t="s">
        <v>57</v>
      </c>
      <c r="B10" s="7" t="s">
        <v>19</v>
      </c>
      <c r="C10" s="14" t="s">
        <v>44</v>
      </c>
      <c r="D10" s="8">
        <v>50</v>
      </c>
      <c r="E10" s="9" t="s">
        <v>15</v>
      </c>
      <c r="F10" s="9"/>
      <c r="G10" s="9"/>
      <c r="H10" s="10"/>
      <c r="I10" s="11"/>
      <c r="J10" s="12">
        <f t="shared" si="0"/>
        <v>0</v>
      </c>
      <c r="K10" s="12">
        <f t="shared" si="1"/>
        <v>0</v>
      </c>
    </row>
    <row r="11" spans="1:11" ht="21">
      <c r="A11" s="7" t="s">
        <v>58</v>
      </c>
      <c r="B11" s="7" t="s">
        <v>52</v>
      </c>
      <c r="C11" s="14" t="s">
        <v>45</v>
      </c>
      <c r="D11" s="8">
        <v>70</v>
      </c>
      <c r="E11" s="9" t="s">
        <v>15</v>
      </c>
      <c r="F11" s="9"/>
      <c r="G11" s="9"/>
      <c r="H11" s="10"/>
      <c r="I11" s="11"/>
      <c r="J11" s="12">
        <f t="shared" si="0"/>
        <v>0</v>
      </c>
      <c r="K11" s="12">
        <f t="shared" si="1"/>
        <v>0</v>
      </c>
    </row>
    <row r="12" spans="1:11" ht="21">
      <c r="A12" s="7" t="s">
        <v>59</v>
      </c>
      <c r="B12" s="7"/>
      <c r="C12" s="7" t="s">
        <v>14</v>
      </c>
      <c r="D12" s="8">
        <v>50</v>
      </c>
      <c r="E12" s="9" t="s">
        <v>15</v>
      </c>
      <c r="F12" s="9"/>
      <c r="G12" s="9"/>
      <c r="H12" s="10"/>
      <c r="I12" s="11"/>
      <c r="J12" s="12">
        <f t="shared" si="0"/>
        <v>0</v>
      </c>
      <c r="K12" s="12">
        <f t="shared" si="1"/>
        <v>0</v>
      </c>
    </row>
    <row r="13" spans="1:11" ht="21">
      <c r="A13" s="7" t="s">
        <v>60</v>
      </c>
      <c r="B13" s="7" t="s">
        <v>20</v>
      </c>
      <c r="C13" s="14" t="s">
        <v>14</v>
      </c>
      <c r="D13" s="8">
        <v>60</v>
      </c>
      <c r="E13" s="9" t="s">
        <v>15</v>
      </c>
      <c r="F13" s="9"/>
      <c r="G13" s="9"/>
      <c r="H13" s="10"/>
      <c r="I13" s="11"/>
      <c r="J13" s="12">
        <f t="shared" si="0"/>
        <v>0</v>
      </c>
      <c r="K13" s="12">
        <f t="shared" si="1"/>
        <v>0</v>
      </c>
    </row>
    <row r="14" spans="1:11" ht="21">
      <c r="A14" s="7" t="s">
        <v>61</v>
      </c>
      <c r="B14" s="7" t="s">
        <v>21</v>
      </c>
      <c r="C14" s="14" t="s">
        <v>46</v>
      </c>
      <c r="D14" s="8">
        <v>50</v>
      </c>
      <c r="E14" s="9" t="s">
        <v>15</v>
      </c>
      <c r="F14" s="9"/>
      <c r="G14" s="9"/>
      <c r="H14" s="10"/>
      <c r="I14" s="11"/>
      <c r="J14" s="12">
        <f t="shared" si="0"/>
        <v>0</v>
      </c>
      <c r="K14" s="12">
        <f t="shared" si="1"/>
        <v>0</v>
      </c>
    </row>
    <row r="15" spans="1:11" ht="21">
      <c r="A15" s="7" t="s">
        <v>62</v>
      </c>
      <c r="B15" s="7" t="s">
        <v>20</v>
      </c>
      <c r="C15" s="7" t="s">
        <v>47</v>
      </c>
      <c r="D15" s="8">
        <v>170</v>
      </c>
      <c r="E15" s="9" t="s">
        <v>15</v>
      </c>
      <c r="F15" s="9"/>
      <c r="G15" s="9"/>
      <c r="H15" s="10"/>
      <c r="I15" s="11"/>
      <c r="J15" s="12">
        <f t="shared" si="0"/>
        <v>0</v>
      </c>
      <c r="K15" s="12">
        <f t="shared" si="1"/>
        <v>0</v>
      </c>
    </row>
    <row r="16" spans="1:11" ht="21">
      <c r="A16" s="7" t="s">
        <v>63</v>
      </c>
      <c r="B16" s="7" t="s">
        <v>13</v>
      </c>
      <c r="C16" s="7" t="s">
        <v>14</v>
      </c>
      <c r="D16" s="8">
        <v>20</v>
      </c>
      <c r="E16" s="9" t="s">
        <v>15</v>
      </c>
      <c r="F16" s="9"/>
      <c r="G16" s="9"/>
      <c r="H16" s="10"/>
      <c r="I16" s="11"/>
      <c r="J16" s="12">
        <f t="shared" si="0"/>
        <v>0</v>
      </c>
      <c r="K16" s="12">
        <f t="shared" si="1"/>
        <v>0</v>
      </c>
    </row>
    <row r="17" spans="1:11" ht="21">
      <c r="A17" s="7" t="s">
        <v>64</v>
      </c>
      <c r="B17" s="7"/>
      <c r="C17" s="7" t="s">
        <v>51</v>
      </c>
      <c r="D17" s="8">
        <v>50</v>
      </c>
      <c r="E17" s="9" t="s">
        <v>15</v>
      </c>
      <c r="F17" s="9"/>
      <c r="G17" s="9"/>
      <c r="H17" s="10"/>
      <c r="I17" s="11"/>
      <c r="J17" s="12">
        <v>0</v>
      </c>
      <c r="K17" s="12">
        <v>0</v>
      </c>
    </row>
    <row r="18" spans="1:11" ht="31.5">
      <c r="A18" s="7" t="s">
        <v>65</v>
      </c>
      <c r="B18" s="7"/>
      <c r="C18" s="14" t="s">
        <v>48</v>
      </c>
      <c r="D18" s="8">
        <v>100</v>
      </c>
      <c r="E18" s="9" t="s">
        <v>15</v>
      </c>
      <c r="F18" s="9"/>
      <c r="G18" s="9"/>
      <c r="H18" s="10"/>
      <c r="I18" s="11"/>
      <c r="J18" s="12">
        <f t="shared" si="0"/>
        <v>0</v>
      </c>
      <c r="K18" s="12">
        <f t="shared" si="1"/>
        <v>0</v>
      </c>
    </row>
    <row r="19" spans="1:11" ht="12.75">
      <c r="A19" s="7" t="s">
        <v>66</v>
      </c>
      <c r="B19" s="7"/>
      <c r="C19" s="14" t="s">
        <v>22</v>
      </c>
      <c r="D19" s="8">
        <v>1600</v>
      </c>
      <c r="E19" s="9" t="s">
        <v>15</v>
      </c>
      <c r="F19" s="9"/>
      <c r="G19" s="9"/>
      <c r="H19" s="10"/>
      <c r="I19" s="11"/>
      <c r="J19" s="12">
        <f t="shared" si="0"/>
        <v>0</v>
      </c>
      <c r="K19" s="12">
        <f t="shared" si="1"/>
        <v>0</v>
      </c>
    </row>
    <row r="20" spans="1:11" ht="21">
      <c r="A20" s="7" t="s">
        <v>67</v>
      </c>
      <c r="B20" s="7" t="s">
        <v>23</v>
      </c>
      <c r="C20" s="25" t="s">
        <v>24</v>
      </c>
      <c r="D20" s="8">
        <v>10</v>
      </c>
      <c r="E20" s="9" t="s">
        <v>15</v>
      </c>
      <c r="F20" s="9"/>
      <c r="G20" s="9"/>
      <c r="H20" s="10"/>
      <c r="I20" s="11"/>
      <c r="J20" s="12">
        <f t="shared" si="0"/>
        <v>0</v>
      </c>
      <c r="K20" s="12">
        <f t="shared" si="1"/>
        <v>0</v>
      </c>
    </row>
    <row r="21" spans="1:11" ht="21">
      <c r="A21" s="7" t="s">
        <v>68</v>
      </c>
      <c r="B21" s="7"/>
      <c r="C21" s="13" t="s">
        <v>25</v>
      </c>
      <c r="D21" s="8">
        <v>1200</v>
      </c>
      <c r="E21" s="9" t="s">
        <v>15</v>
      </c>
      <c r="F21" s="9"/>
      <c r="G21" s="9"/>
      <c r="H21" s="10"/>
      <c r="I21" s="11"/>
      <c r="J21" s="12">
        <f t="shared" si="0"/>
        <v>0</v>
      </c>
      <c r="K21" s="12">
        <f t="shared" si="1"/>
        <v>0</v>
      </c>
    </row>
    <row r="22" spans="1:11" ht="21">
      <c r="A22" s="7" t="s">
        <v>69</v>
      </c>
      <c r="B22" s="7" t="s">
        <v>26</v>
      </c>
      <c r="C22" s="13" t="s">
        <v>49</v>
      </c>
      <c r="D22" s="8">
        <v>840</v>
      </c>
      <c r="E22" s="9" t="s">
        <v>15</v>
      </c>
      <c r="F22" s="9"/>
      <c r="G22" s="9"/>
      <c r="H22" s="10"/>
      <c r="I22" s="11"/>
      <c r="J22" s="12">
        <f t="shared" si="0"/>
        <v>0</v>
      </c>
      <c r="K22" s="12">
        <f t="shared" si="1"/>
        <v>0</v>
      </c>
    </row>
    <row r="23" spans="1:11" ht="21">
      <c r="A23" s="7" t="s">
        <v>69</v>
      </c>
      <c r="B23" s="7" t="s">
        <v>27</v>
      </c>
      <c r="C23" s="13" t="s">
        <v>49</v>
      </c>
      <c r="D23" s="8">
        <v>50</v>
      </c>
      <c r="E23" s="9" t="s">
        <v>15</v>
      </c>
      <c r="F23" s="9"/>
      <c r="G23" s="9"/>
      <c r="H23" s="10"/>
      <c r="I23" s="11"/>
      <c r="J23" s="12">
        <f t="shared" si="0"/>
        <v>0</v>
      </c>
      <c r="K23" s="12">
        <f t="shared" si="1"/>
        <v>0</v>
      </c>
    </row>
    <row r="24" spans="1:11" ht="12.75">
      <c r="A24" s="13" t="s">
        <v>70</v>
      </c>
      <c r="B24" s="13" t="s">
        <v>28</v>
      </c>
      <c r="C24" s="13" t="s">
        <v>41</v>
      </c>
      <c r="D24" s="8">
        <v>200</v>
      </c>
      <c r="E24" s="9" t="s">
        <v>15</v>
      </c>
      <c r="F24" s="9"/>
      <c r="G24" s="9"/>
      <c r="H24" s="10"/>
      <c r="I24" s="11"/>
      <c r="J24" s="12">
        <f t="shared" si="0"/>
        <v>0</v>
      </c>
      <c r="K24" s="12">
        <f t="shared" si="1"/>
        <v>0</v>
      </c>
    </row>
    <row r="25" spans="1:11" ht="12.75">
      <c r="A25" s="13" t="s">
        <v>29</v>
      </c>
      <c r="B25" s="13" t="s">
        <v>42</v>
      </c>
      <c r="C25" s="13" t="s">
        <v>41</v>
      </c>
      <c r="D25" s="8">
        <v>48</v>
      </c>
      <c r="E25" s="9" t="s">
        <v>15</v>
      </c>
      <c r="F25" s="9"/>
      <c r="G25" s="9"/>
      <c r="H25" s="10"/>
      <c r="I25" s="11"/>
      <c r="J25" s="12">
        <f t="shared" si="0"/>
        <v>0</v>
      </c>
      <c r="K25" s="12">
        <f t="shared" si="1"/>
        <v>0</v>
      </c>
    </row>
    <row r="26" spans="1:11" ht="12.75">
      <c r="A26" s="13" t="s">
        <v>30</v>
      </c>
      <c r="B26" s="13" t="s">
        <v>43</v>
      </c>
      <c r="C26" s="13" t="s">
        <v>41</v>
      </c>
      <c r="D26" s="8">
        <v>68</v>
      </c>
      <c r="E26" s="9" t="s">
        <v>15</v>
      </c>
      <c r="F26" s="9"/>
      <c r="G26" s="9"/>
      <c r="H26" s="10"/>
      <c r="I26" s="11"/>
      <c r="J26" s="12">
        <f t="shared" si="0"/>
        <v>0</v>
      </c>
      <c r="K26" s="12">
        <f t="shared" si="1"/>
        <v>0</v>
      </c>
    </row>
    <row r="27" spans="1:11" ht="12.75">
      <c r="A27" s="13" t="s">
        <v>31</v>
      </c>
      <c r="B27" s="13" t="s">
        <v>32</v>
      </c>
      <c r="C27" s="13" t="s">
        <v>41</v>
      </c>
      <c r="D27" s="8">
        <v>2944</v>
      </c>
      <c r="E27" s="9" t="s">
        <v>15</v>
      </c>
      <c r="F27" s="9"/>
      <c r="G27" s="9"/>
      <c r="H27" s="10"/>
      <c r="I27" s="11"/>
      <c r="J27" s="12">
        <f t="shared" si="0"/>
        <v>0</v>
      </c>
      <c r="K27" s="12">
        <f t="shared" si="1"/>
        <v>0</v>
      </c>
    </row>
    <row r="28" spans="1:11" ht="12.75">
      <c r="A28" s="13" t="s">
        <v>71</v>
      </c>
      <c r="B28" s="13" t="s">
        <v>72</v>
      </c>
      <c r="C28" s="13" t="s">
        <v>41</v>
      </c>
      <c r="D28" s="8">
        <v>342</v>
      </c>
      <c r="E28" s="9" t="s">
        <v>15</v>
      </c>
      <c r="F28" s="9"/>
      <c r="G28" s="9"/>
      <c r="H28" s="10"/>
      <c r="I28" s="11"/>
      <c r="J28" s="12">
        <f t="shared" si="0"/>
        <v>0</v>
      </c>
      <c r="K28" s="12">
        <f t="shared" si="1"/>
        <v>0</v>
      </c>
    </row>
    <row r="29" spans="1:11" ht="12.75">
      <c r="A29" s="7" t="s">
        <v>73</v>
      </c>
      <c r="B29" s="15"/>
      <c r="C29" s="14" t="s">
        <v>50</v>
      </c>
      <c r="D29" s="8">
        <v>15</v>
      </c>
      <c r="E29" s="9" t="s">
        <v>15</v>
      </c>
      <c r="F29" s="9"/>
      <c r="G29" s="9"/>
      <c r="H29" s="10"/>
      <c r="I29" s="11"/>
      <c r="J29" s="12">
        <f t="shared" si="0"/>
        <v>0</v>
      </c>
      <c r="K29" s="12">
        <f t="shared" si="1"/>
        <v>0</v>
      </c>
    </row>
    <row r="30" spans="1:11" s="2" customFormat="1" ht="18">
      <c r="A30" s="16" t="s">
        <v>33</v>
      </c>
      <c r="B30" s="17"/>
      <c r="C30" s="17"/>
      <c r="D30" s="18">
        <f>SUM(D6:D29)</f>
        <v>8837</v>
      </c>
      <c r="E30" s="18"/>
      <c r="F30" s="18"/>
      <c r="G30" s="18"/>
      <c r="H30" s="17"/>
      <c r="I30" s="17"/>
      <c r="J30" s="19"/>
      <c r="K30" s="20">
        <f>SUM(K6:K29)</f>
        <v>0</v>
      </c>
    </row>
    <row r="32" spans="1:11" ht="12.75">
      <c r="A32" s="21" t="s">
        <v>34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22" t="s">
        <v>35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 customHeight="1">
      <c r="A34" s="48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12.75">
      <c r="A36" s="23" t="s">
        <v>37</v>
      </c>
    </row>
    <row r="37" ht="12.75">
      <c r="A37" s="23"/>
    </row>
    <row r="38" ht="12.75">
      <c r="A38" s="24" t="s">
        <v>38</v>
      </c>
    </row>
    <row r="41" spans="10:11" ht="12.75">
      <c r="J41" s="44" t="s">
        <v>39</v>
      </c>
      <c r="K41" s="44"/>
    </row>
    <row r="42" spans="10:11" ht="12.75">
      <c r="J42" s="44" t="s">
        <v>40</v>
      </c>
      <c r="K42" s="44"/>
    </row>
  </sheetData>
  <sheetProtection/>
  <mergeCells count="6">
    <mergeCell ref="J41:K41"/>
    <mergeCell ref="J42:K42"/>
    <mergeCell ref="A2:K2"/>
    <mergeCell ref="A3:K3"/>
    <mergeCell ref="A4:E4"/>
    <mergeCell ref="A34:K35"/>
  </mergeCells>
  <printOptions horizontalCentered="1"/>
  <pageMargins left="0.14375000000000002" right="0.19652777777777777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tabSelected="1" zoomScaleSheetLayoutView="100" zoomScalePageLayoutView="0" workbookViewId="0" topLeftCell="A10">
      <selection activeCell="B35" sqref="B35"/>
    </sheetView>
  </sheetViews>
  <sheetFormatPr defaultColWidth="9.00390625" defaultRowHeight="12.75"/>
  <cols>
    <col min="1" max="1" width="29.375" style="1" customWidth="1"/>
    <col min="2" max="2" width="23.00390625" style="1" customWidth="1"/>
    <col min="3" max="3" width="11.625" style="1" customWidth="1"/>
    <col min="4" max="4" width="16.00390625" style="1" customWidth="1"/>
    <col min="5" max="5" width="12.125" style="1" customWidth="1"/>
    <col min="6" max="6" width="17.00390625" style="1" customWidth="1"/>
    <col min="7" max="7" width="26.375" style="1" customWidth="1"/>
    <col min="8" max="16384" width="9.125" style="1" customWidth="1"/>
  </cols>
  <sheetData>
    <row r="1" spans="1:7" ht="15.75">
      <c r="A1" s="2"/>
      <c r="G1" s="3" t="s">
        <v>0</v>
      </c>
    </row>
    <row r="2" spans="1:7" ht="29.25" customHeight="1">
      <c r="A2" s="45" t="s">
        <v>1</v>
      </c>
      <c r="B2" s="45"/>
      <c r="C2" s="45"/>
      <c r="D2" s="45"/>
      <c r="E2" s="45"/>
      <c r="F2" s="45"/>
      <c r="G2" s="45"/>
    </row>
    <row r="3" spans="1:7" ht="15.75">
      <c r="A3" s="46" t="s">
        <v>2</v>
      </c>
      <c r="B3" s="46"/>
      <c r="C3" s="46"/>
      <c r="D3" s="46"/>
      <c r="E3" s="46"/>
      <c r="F3" s="46"/>
      <c r="G3" s="46"/>
    </row>
    <row r="4" spans="1:5" ht="12.75">
      <c r="A4" s="47"/>
      <c r="B4" s="47"/>
      <c r="C4" s="47"/>
      <c r="D4" s="47"/>
      <c r="E4" s="47"/>
    </row>
    <row r="5" spans="1:7" s="6" customFormat="1" ht="51">
      <c r="A5" s="4" t="s">
        <v>3</v>
      </c>
      <c r="B5" s="4" t="s">
        <v>4</v>
      </c>
      <c r="C5" s="4" t="s">
        <v>74</v>
      </c>
      <c r="D5" s="4" t="s">
        <v>5</v>
      </c>
      <c r="E5" s="4" t="s">
        <v>120</v>
      </c>
      <c r="F5" s="5" t="s">
        <v>9</v>
      </c>
      <c r="G5" s="5" t="s">
        <v>117</v>
      </c>
    </row>
    <row r="6" spans="1:7" ht="12.75">
      <c r="A6" s="7" t="s">
        <v>75</v>
      </c>
      <c r="B6" s="7" t="s">
        <v>76</v>
      </c>
      <c r="C6" s="40" t="s">
        <v>14</v>
      </c>
      <c r="D6" s="8">
        <v>60</v>
      </c>
      <c r="E6" s="9" t="s">
        <v>15</v>
      </c>
      <c r="F6" s="39">
        <v>0</v>
      </c>
      <c r="G6" s="12">
        <f>D6*F6</f>
        <v>0</v>
      </c>
    </row>
    <row r="7" spans="1:7" ht="12.75">
      <c r="A7" s="7" t="s">
        <v>77</v>
      </c>
      <c r="B7" s="7" t="s">
        <v>16</v>
      </c>
      <c r="C7" s="40" t="s">
        <v>17</v>
      </c>
      <c r="D7" s="8">
        <v>130</v>
      </c>
      <c r="E7" s="9" t="s">
        <v>15</v>
      </c>
      <c r="F7" s="39">
        <v>0</v>
      </c>
      <c r="G7" s="12">
        <f aca="true" t="shared" si="0" ref="G7:G34">D7*F7</f>
        <v>0</v>
      </c>
    </row>
    <row r="8" spans="1:7" ht="12.75">
      <c r="A8" s="7" t="s">
        <v>79</v>
      </c>
      <c r="B8" s="7"/>
      <c r="C8" s="40" t="s">
        <v>78</v>
      </c>
      <c r="D8" s="8">
        <v>250</v>
      </c>
      <c r="E8" s="9" t="s">
        <v>15</v>
      </c>
      <c r="F8" s="39">
        <v>0</v>
      </c>
      <c r="G8" s="12">
        <f t="shared" si="0"/>
        <v>0</v>
      </c>
    </row>
    <row r="9" spans="1:7" ht="12.75">
      <c r="A9" s="7" t="s">
        <v>80</v>
      </c>
      <c r="B9" s="7" t="s">
        <v>19</v>
      </c>
      <c r="C9" s="9" t="s">
        <v>44</v>
      </c>
      <c r="D9" s="8">
        <v>70</v>
      </c>
      <c r="E9" s="9" t="s">
        <v>15</v>
      </c>
      <c r="F9" s="39">
        <v>0</v>
      </c>
      <c r="G9" s="12">
        <f t="shared" si="0"/>
        <v>0</v>
      </c>
    </row>
    <row r="10" spans="1:7" ht="12.75">
      <c r="A10" s="7" t="s">
        <v>81</v>
      </c>
      <c r="B10" s="7" t="s">
        <v>82</v>
      </c>
      <c r="C10" s="9" t="s">
        <v>45</v>
      </c>
      <c r="D10" s="8">
        <v>70</v>
      </c>
      <c r="E10" s="9" t="s">
        <v>15</v>
      </c>
      <c r="F10" s="39">
        <v>0</v>
      </c>
      <c r="G10" s="12">
        <f t="shared" si="0"/>
        <v>0</v>
      </c>
    </row>
    <row r="11" spans="1:7" ht="12.75">
      <c r="A11" s="7" t="s">
        <v>83</v>
      </c>
      <c r="B11" s="7"/>
      <c r="C11" s="40" t="s">
        <v>14</v>
      </c>
      <c r="D11" s="8">
        <v>100</v>
      </c>
      <c r="E11" s="9" t="s">
        <v>15</v>
      </c>
      <c r="F11" s="39">
        <v>0</v>
      </c>
      <c r="G11" s="12">
        <f t="shared" si="0"/>
        <v>0</v>
      </c>
    </row>
    <row r="12" spans="1:7" ht="21">
      <c r="A12" s="7" t="s">
        <v>84</v>
      </c>
      <c r="B12" s="7" t="s">
        <v>20</v>
      </c>
      <c r="C12" s="9" t="s">
        <v>14</v>
      </c>
      <c r="D12" s="8">
        <v>100</v>
      </c>
      <c r="E12" s="9" t="s">
        <v>15</v>
      </c>
      <c r="F12" s="39">
        <v>0</v>
      </c>
      <c r="G12" s="12">
        <f t="shared" si="0"/>
        <v>0</v>
      </c>
    </row>
    <row r="13" spans="1:7" ht="12.75">
      <c r="A13" s="7" t="s">
        <v>85</v>
      </c>
      <c r="B13" s="7"/>
      <c r="C13" s="9" t="s">
        <v>46</v>
      </c>
      <c r="D13" s="8">
        <v>100</v>
      </c>
      <c r="E13" s="9" t="s">
        <v>15</v>
      </c>
      <c r="F13" s="39">
        <v>0</v>
      </c>
      <c r="G13" s="12">
        <f t="shared" si="0"/>
        <v>0</v>
      </c>
    </row>
    <row r="14" spans="1:7" ht="12.75">
      <c r="A14" s="7" t="s">
        <v>86</v>
      </c>
      <c r="B14" s="7" t="s">
        <v>19</v>
      </c>
      <c r="C14" s="40" t="s">
        <v>14</v>
      </c>
      <c r="D14" s="8">
        <v>20</v>
      </c>
      <c r="E14" s="9" t="s">
        <v>15</v>
      </c>
      <c r="F14" s="39">
        <v>0</v>
      </c>
      <c r="G14" s="12">
        <f t="shared" si="0"/>
        <v>0</v>
      </c>
    </row>
    <row r="15" spans="1:7" ht="21">
      <c r="A15" s="7" t="s">
        <v>87</v>
      </c>
      <c r="B15" s="7"/>
      <c r="C15" s="40" t="s">
        <v>51</v>
      </c>
      <c r="D15" s="8">
        <v>60</v>
      </c>
      <c r="E15" s="9" t="s">
        <v>15</v>
      </c>
      <c r="F15" s="39">
        <v>0</v>
      </c>
      <c r="G15" s="12">
        <f t="shared" si="0"/>
        <v>0</v>
      </c>
    </row>
    <row r="16" spans="1:7" ht="21">
      <c r="A16" s="7" t="s">
        <v>88</v>
      </c>
      <c r="B16" s="7"/>
      <c r="C16" s="9" t="s">
        <v>48</v>
      </c>
      <c r="D16" s="8">
        <v>80</v>
      </c>
      <c r="E16" s="9" t="s">
        <v>15</v>
      </c>
      <c r="F16" s="39">
        <v>0</v>
      </c>
      <c r="G16" s="12">
        <f t="shared" si="0"/>
        <v>0</v>
      </c>
    </row>
    <row r="17" spans="1:7" ht="12.75">
      <c r="A17" s="7" t="s">
        <v>89</v>
      </c>
      <c r="B17" s="7"/>
      <c r="C17" s="9" t="s">
        <v>22</v>
      </c>
      <c r="D17" s="8">
        <v>1200</v>
      </c>
      <c r="E17" s="9" t="s">
        <v>15</v>
      </c>
      <c r="F17" s="39">
        <v>0</v>
      </c>
      <c r="G17" s="12">
        <f t="shared" si="0"/>
        <v>0</v>
      </c>
    </row>
    <row r="18" spans="1:7" ht="21">
      <c r="A18" s="28" t="s">
        <v>90</v>
      </c>
      <c r="B18" s="28" t="s">
        <v>91</v>
      </c>
      <c r="C18" s="41" t="s">
        <v>24</v>
      </c>
      <c r="D18" s="29">
        <v>15</v>
      </c>
      <c r="E18" s="30" t="s">
        <v>15</v>
      </c>
      <c r="F18" s="39">
        <v>0</v>
      </c>
      <c r="G18" s="12">
        <f t="shared" si="0"/>
        <v>0</v>
      </c>
    </row>
    <row r="19" spans="1:7" ht="12.75">
      <c r="A19" s="31" t="s">
        <v>92</v>
      </c>
      <c r="B19" s="31"/>
      <c r="C19" s="42" t="s">
        <v>25</v>
      </c>
      <c r="D19" s="33">
        <v>1200</v>
      </c>
      <c r="E19" s="34" t="s">
        <v>15</v>
      </c>
      <c r="F19" s="39">
        <v>0</v>
      </c>
      <c r="G19" s="12">
        <f t="shared" si="0"/>
        <v>0</v>
      </c>
    </row>
    <row r="20" spans="1:7" ht="21">
      <c r="A20" s="31" t="s">
        <v>93</v>
      </c>
      <c r="B20" s="31" t="s">
        <v>94</v>
      </c>
      <c r="C20" s="42" t="s">
        <v>49</v>
      </c>
      <c r="D20" s="33">
        <v>500</v>
      </c>
      <c r="E20" s="34" t="s">
        <v>15</v>
      </c>
      <c r="F20" s="39">
        <v>0</v>
      </c>
      <c r="G20" s="12">
        <f t="shared" si="0"/>
        <v>0</v>
      </c>
    </row>
    <row r="21" spans="1:7" ht="12.75">
      <c r="A21" s="32" t="s">
        <v>122</v>
      </c>
      <c r="B21" s="32" t="s">
        <v>95</v>
      </c>
      <c r="C21" s="42" t="s">
        <v>41</v>
      </c>
      <c r="D21" s="33">
        <v>200</v>
      </c>
      <c r="E21" s="34" t="s">
        <v>15</v>
      </c>
      <c r="F21" s="39">
        <v>0</v>
      </c>
      <c r="G21" s="12">
        <f t="shared" si="0"/>
        <v>0</v>
      </c>
    </row>
    <row r="22" spans="1:7" ht="12.75">
      <c r="A22" s="32" t="s">
        <v>96</v>
      </c>
      <c r="B22" s="32" t="s">
        <v>42</v>
      </c>
      <c r="C22" s="42" t="s">
        <v>41</v>
      </c>
      <c r="D22" s="33">
        <v>25</v>
      </c>
      <c r="E22" s="34" t="s">
        <v>15</v>
      </c>
      <c r="F22" s="39">
        <v>0</v>
      </c>
      <c r="G22" s="12">
        <f t="shared" si="0"/>
        <v>0</v>
      </c>
    </row>
    <row r="23" spans="1:7" ht="12.75">
      <c r="A23" s="32" t="s">
        <v>97</v>
      </c>
      <c r="B23" s="32" t="s">
        <v>98</v>
      </c>
      <c r="C23" s="42" t="s">
        <v>41</v>
      </c>
      <c r="D23" s="33">
        <v>20</v>
      </c>
      <c r="E23" s="34" t="s">
        <v>15</v>
      </c>
      <c r="F23" s="39">
        <v>0</v>
      </c>
      <c r="G23" s="12">
        <f t="shared" si="0"/>
        <v>0</v>
      </c>
    </row>
    <row r="24" spans="1:7" ht="21">
      <c r="A24" s="32" t="s">
        <v>123</v>
      </c>
      <c r="B24" s="32" t="s">
        <v>124</v>
      </c>
      <c r="C24" s="42" t="s">
        <v>41</v>
      </c>
      <c r="D24" s="33">
        <v>2400</v>
      </c>
      <c r="E24" s="34" t="s">
        <v>15</v>
      </c>
      <c r="F24" s="39">
        <v>0</v>
      </c>
      <c r="G24" s="12">
        <f t="shared" si="0"/>
        <v>0</v>
      </c>
    </row>
    <row r="25" spans="1:7" ht="12.75">
      <c r="A25" s="32" t="s">
        <v>99</v>
      </c>
      <c r="B25" s="32" t="s">
        <v>72</v>
      </c>
      <c r="C25" s="42" t="s">
        <v>41</v>
      </c>
      <c r="D25" s="33">
        <v>240</v>
      </c>
      <c r="E25" s="34" t="s">
        <v>15</v>
      </c>
      <c r="F25" s="39">
        <v>0</v>
      </c>
      <c r="G25" s="12">
        <f t="shared" si="0"/>
        <v>0</v>
      </c>
    </row>
    <row r="26" spans="1:7" ht="12.75">
      <c r="A26" s="31" t="s">
        <v>116</v>
      </c>
      <c r="B26" s="35"/>
      <c r="C26" s="34" t="s">
        <v>50</v>
      </c>
      <c r="D26" s="33">
        <v>12</v>
      </c>
      <c r="E26" s="34" t="s">
        <v>15</v>
      </c>
      <c r="F26" s="39">
        <v>0</v>
      </c>
      <c r="G26" s="12">
        <f t="shared" si="0"/>
        <v>0</v>
      </c>
    </row>
    <row r="27" spans="1:7" ht="12.75">
      <c r="A27" s="31" t="s">
        <v>100</v>
      </c>
      <c r="B27" s="35"/>
      <c r="C27" s="34" t="s">
        <v>101</v>
      </c>
      <c r="D27" s="33">
        <v>25</v>
      </c>
      <c r="E27" s="34" t="s">
        <v>15</v>
      </c>
      <c r="F27" s="39">
        <v>0</v>
      </c>
      <c r="G27" s="12">
        <f t="shared" si="0"/>
        <v>0</v>
      </c>
    </row>
    <row r="28" spans="1:7" ht="12.75">
      <c r="A28" s="31" t="s">
        <v>104</v>
      </c>
      <c r="B28" s="35"/>
      <c r="C28" s="34" t="s">
        <v>105</v>
      </c>
      <c r="D28" s="33">
        <v>20</v>
      </c>
      <c r="E28" s="34" t="s">
        <v>15</v>
      </c>
      <c r="F28" s="39">
        <v>0</v>
      </c>
      <c r="G28" s="12">
        <f t="shared" si="0"/>
        <v>0</v>
      </c>
    </row>
    <row r="29" spans="1:7" ht="21">
      <c r="A29" s="31" t="s">
        <v>102</v>
      </c>
      <c r="B29" s="35"/>
      <c r="C29" s="34" t="s">
        <v>103</v>
      </c>
      <c r="D29" s="33">
        <v>30</v>
      </c>
      <c r="E29" s="34" t="s">
        <v>15</v>
      </c>
      <c r="F29" s="39">
        <v>0</v>
      </c>
      <c r="G29" s="12">
        <f t="shared" si="0"/>
        <v>0</v>
      </c>
    </row>
    <row r="30" spans="1:7" ht="12.75">
      <c r="A30" s="31" t="s">
        <v>106</v>
      </c>
      <c r="B30" s="35"/>
      <c r="C30" s="34" t="s">
        <v>107</v>
      </c>
      <c r="D30" s="33">
        <v>100</v>
      </c>
      <c r="E30" s="34" t="s">
        <v>15</v>
      </c>
      <c r="F30" s="39">
        <v>0</v>
      </c>
      <c r="G30" s="12">
        <f t="shared" si="0"/>
        <v>0</v>
      </c>
    </row>
    <row r="31" spans="1:7" ht="12.75">
      <c r="A31" s="31" t="s">
        <v>108</v>
      </c>
      <c r="B31" s="35" t="s">
        <v>109</v>
      </c>
      <c r="C31" s="34" t="s">
        <v>41</v>
      </c>
      <c r="D31" s="33">
        <v>40</v>
      </c>
      <c r="E31" s="34" t="s">
        <v>15</v>
      </c>
      <c r="F31" s="39">
        <v>0</v>
      </c>
      <c r="G31" s="12">
        <f t="shared" si="0"/>
        <v>0</v>
      </c>
    </row>
    <row r="32" spans="1:7" ht="12.75">
      <c r="A32" s="31" t="s">
        <v>110</v>
      </c>
      <c r="B32" s="35" t="s">
        <v>111</v>
      </c>
      <c r="C32" s="34" t="s">
        <v>41</v>
      </c>
      <c r="D32" s="33">
        <v>30</v>
      </c>
      <c r="E32" s="34" t="s">
        <v>15</v>
      </c>
      <c r="F32" s="39">
        <v>0</v>
      </c>
      <c r="G32" s="12">
        <f t="shared" si="0"/>
        <v>0</v>
      </c>
    </row>
    <row r="33" spans="1:7" ht="12.75">
      <c r="A33" s="31" t="s">
        <v>112</v>
      </c>
      <c r="B33" s="35"/>
      <c r="C33" s="34" t="s">
        <v>113</v>
      </c>
      <c r="D33" s="33">
        <v>20</v>
      </c>
      <c r="E33" s="34" t="s">
        <v>15</v>
      </c>
      <c r="F33" s="39">
        <v>0</v>
      </c>
      <c r="G33" s="12">
        <f t="shared" si="0"/>
        <v>0</v>
      </c>
    </row>
    <row r="34" spans="1:7" ht="12.75">
      <c r="A34" s="31" t="s">
        <v>114</v>
      </c>
      <c r="B34" s="35"/>
      <c r="C34" s="34" t="s">
        <v>115</v>
      </c>
      <c r="D34" s="33">
        <v>10</v>
      </c>
      <c r="E34" s="34" t="s">
        <v>15</v>
      </c>
      <c r="F34" s="39">
        <v>0</v>
      </c>
      <c r="G34" s="12">
        <f t="shared" si="0"/>
        <v>0</v>
      </c>
    </row>
    <row r="35" spans="1:7" s="2" customFormat="1" ht="18">
      <c r="A35" s="36" t="s">
        <v>33</v>
      </c>
      <c r="B35" s="37"/>
      <c r="C35" s="37"/>
      <c r="D35" s="38">
        <f>SUM(D6:D34)</f>
        <v>7127</v>
      </c>
      <c r="E35" s="38"/>
      <c r="F35" s="37"/>
      <c r="G35" s="27">
        <f>SUM(G6:G34)</f>
        <v>0</v>
      </c>
    </row>
    <row r="37" spans="3:7" ht="12.75">
      <c r="C37" s="22"/>
      <c r="D37" s="22"/>
      <c r="E37" s="22"/>
      <c r="F37" s="22"/>
      <c r="G37" s="22"/>
    </row>
    <row r="38" spans="1:7" ht="12.75">
      <c r="A38" s="21" t="s">
        <v>34</v>
      </c>
      <c r="B38" s="22"/>
      <c r="C38" s="22"/>
      <c r="D38" s="22"/>
      <c r="E38" s="22"/>
      <c r="F38" s="22"/>
      <c r="G38" s="22"/>
    </row>
    <row r="39" spans="1:7" ht="12.75" customHeight="1">
      <c r="A39" s="48"/>
      <c r="B39" s="48"/>
      <c r="C39" s="48"/>
      <c r="D39" s="48"/>
      <c r="E39" s="48"/>
      <c r="F39" s="48"/>
      <c r="G39" s="48"/>
    </row>
    <row r="40" spans="1:7" ht="12.75">
      <c r="A40" s="48"/>
      <c r="B40" s="48"/>
      <c r="C40" s="48"/>
      <c r="D40" s="48"/>
      <c r="E40" s="48"/>
      <c r="F40" s="48"/>
      <c r="G40" s="48"/>
    </row>
    <row r="41" ht="12.75">
      <c r="A41" s="23" t="s">
        <v>118</v>
      </c>
    </row>
    <row r="42" ht="12.75">
      <c r="A42" s="23"/>
    </row>
    <row r="43" spans="1:7" ht="12.75">
      <c r="A43" s="24" t="s">
        <v>119</v>
      </c>
      <c r="G43" s="1" t="s">
        <v>121</v>
      </c>
    </row>
    <row r="45" ht="12.75">
      <c r="G45" s="43" t="s">
        <v>40</v>
      </c>
    </row>
    <row r="46" ht="12.75">
      <c r="G46" s="26"/>
    </row>
    <row r="47" ht="12.75">
      <c r="G47" s="26"/>
    </row>
  </sheetData>
  <sheetProtection/>
  <mergeCells count="4">
    <mergeCell ref="A2:G2"/>
    <mergeCell ref="A3:G3"/>
    <mergeCell ref="A4:E4"/>
    <mergeCell ref="A39:G40"/>
  </mergeCells>
  <printOptions horizontalCentered="1"/>
  <pageMargins left="0.14375000000000002" right="0.19652777777777777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Čonka</dc:creator>
  <cp:keywords/>
  <dc:description/>
  <cp:lastModifiedBy>Jiří Kučera</cp:lastModifiedBy>
  <dcterms:created xsi:type="dcterms:W3CDTF">2020-01-08T12:06:34Z</dcterms:created>
  <dcterms:modified xsi:type="dcterms:W3CDTF">2023-11-13T07:02:18Z</dcterms:modified>
  <cp:category/>
  <cp:version/>
  <cp:contentType/>
  <cp:contentStatus/>
</cp:coreProperties>
</file>