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85" activeTab="0"/>
  </bookViews>
  <sheets>
    <sheet name="List1" sheetId="1" r:id="rId1"/>
    <sheet name="List2" sheetId="2" r:id="rId2"/>
    <sheet name="List3" sheetId="3" r:id="rId3"/>
  </sheets>
  <definedNames>
    <definedName name="_Hlk149028969_1">'List1'!#REF!</definedName>
    <definedName name="_xlnm.Print_Area" localSheetId="0">'List1'!$B$1:$H$68</definedName>
    <definedName name="OLE_LINK4_1">'List1'!#REF!</definedName>
  </definedNames>
  <calcPr fullCalcOnLoad="1"/>
</workbook>
</file>

<file path=xl/sharedStrings.xml><?xml version="1.0" encoding="utf-8"?>
<sst xmlns="http://schemas.openxmlformats.org/spreadsheetml/2006/main" count="118" uniqueCount="69">
  <si>
    <r>
      <t>Příloha č. 1</t>
    </r>
    <r>
      <rPr>
        <sz val="12"/>
        <rFont val="Arial CE"/>
        <family val="2"/>
      </rPr>
      <t xml:space="preserve"> </t>
    </r>
  </si>
  <si>
    <r>
      <t>Kalkulace jednotkových cen a ceny celkem za dodávky</t>
    </r>
    <r>
      <rPr>
        <b/>
        <sz val="12"/>
        <rFont val="Arial CE"/>
        <family val="2"/>
      </rPr>
      <t xml:space="preserve">         </t>
    </r>
  </si>
  <si>
    <t>Výše slevy 
v  % pro
TS H.B.</t>
  </si>
  <si>
    <t>CELKEM za dodávku</t>
  </si>
  <si>
    <t xml:space="preserve">V                        dne        </t>
  </si>
  <si>
    <t>……………………………………….</t>
  </si>
  <si>
    <t>razítko a podpis uchazeče</t>
  </si>
  <si>
    <t>Druh zboží</t>
  </si>
  <si>
    <t xml:space="preserve">Soupis a specifikace předpokládaných dodávek </t>
  </si>
  <si>
    <r>
      <t xml:space="preserve">CENA CELKEM ZA ZBOŽÍ
( Celkový odběr  * j. </t>
    </r>
    <r>
      <rPr>
        <b/>
        <i/>
        <sz val="8"/>
        <rFont val="Arial CE"/>
        <family val="2"/>
      </rPr>
      <t>cena</t>
    </r>
    <r>
      <rPr>
        <b/>
        <sz val="8"/>
        <rFont val="Arial CE"/>
        <family val="2"/>
      </rPr>
      <t xml:space="preserve"> po slevě) v Kč bez DPH</t>
    </r>
  </si>
  <si>
    <t xml:space="preserve">Uchazeč musí ocenit všechny  položky! </t>
  </si>
  <si>
    <t>Cena 
za ks v Kč bez DPH
dle platného ceníku</t>
  </si>
  <si>
    <t>Předpokládaný
celkový objem nákupu za rok</t>
  </si>
  <si>
    <t xml:space="preserve">Měrná jednotka </t>
  </si>
  <si>
    <t>m</t>
  </si>
  <si>
    <t>ks</t>
  </si>
  <si>
    <r>
      <t>Sada smršťovacích hadic pro kabelové spojky typu: SSL-1l, SSL-2L pro průřezy kabelů 6-16 mm</t>
    </r>
    <r>
      <rPr>
        <vertAlign val="superscript"/>
        <sz val="8"/>
        <color indexed="8"/>
        <rFont val="MS Sans Serif"/>
        <family val="2"/>
      </rPr>
      <t>2</t>
    </r>
    <r>
      <rPr>
        <sz val="8"/>
        <color indexed="8"/>
        <rFont val="MS Sans Serif"/>
        <family val="2"/>
      </rPr>
      <t xml:space="preserve"> a 25-50 mm</t>
    </r>
    <r>
      <rPr>
        <vertAlign val="superscript"/>
        <sz val="8"/>
        <color indexed="8"/>
        <rFont val="MS Sans Serif"/>
        <family val="2"/>
      </rPr>
      <t>2</t>
    </r>
  </si>
  <si>
    <t>chránič 10KA OFI-25/4/030AC</t>
  </si>
  <si>
    <t>chránič 10KA OFI-40/4/030AC</t>
  </si>
  <si>
    <t>vypínač APN32/3</t>
  </si>
  <si>
    <t>Pojistka nožová PNA000 32A GG</t>
  </si>
  <si>
    <t>Pojistka nožová PNA000 40A GG</t>
  </si>
  <si>
    <t>Pojistka nožová PNA000 50A GG</t>
  </si>
  <si>
    <t>Pojistka nožová PNA000 63A GG</t>
  </si>
  <si>
    <t>Pojistka nožová PNA000 80A GG</t>
  </si>
  <si>
    <t>Pojistka nožová PNA000 100A GG</t>
  </si>
  <si>
    <t>Plastové korugované trubky obdobné jako typ Kopoflex 50 mm</t>
  </si>
  <si>
    <t>Plastové korugované trubky obdobné jako typ Kopoflex 75 mm</t>
  </si>
  <si>
    <t>Plastové korugované trubky obdobné jako typ Kopoflex 110 mm</t>
  </si>
  <si>
    <t>Spínač č.6 s krytem bílá (obdoba typu TANGO)</t>
  </si>
  <si>
    <t>Spínač č.5 s krytem bílá (obdoba typu TANGO)</t>
  </si>
  <si>
    <t>Spínač č.1 s krytem bílá (obdoba typu TANGO)</t>
  </si>
  <si>
    <t>Spínač č.2 s krytem bílá (obdoba typu TANGO)</t>
  </si>
  <si>
    <t>Spínač č.7 s krytem bílá (obdoba typu TANGO)</t>
  </si>
  <si>
    <t>Rámeček spínače s krytem jasně bílá (obdoba typu TANGO)</t>
  </si>
  <si>
    <t>sada</t>
  </si>
  <si>
    <t>svorka krabicová 2x0,5-2,5 mm</t>
  </si>
  <si>
    <t>svorka krabicová 3x0,5-2,5 mm</t>
  </si>
  <si>
    <t>svorka krabicová 4x0,5-2,5 mm</t>
  </si>
  <si>
    <t>svorka krabicová 5x0,5-2,5 mm</t>
  </si>
  <si>
    <t>svorka krabicová 8x0,5-2,5 mm</t>
  </si>
  <si>
    <t xml:space="preserve">Jednotková cena 
za měrnou jednotku v Kč bez DPH
po slevě </t>
  </si>
  <si>
    <r>
      <t>Zemnící drát FeZn 10 mm</t>
    </r>
    <r>
      <rPr>
        <vertAlign val="superscript"/>
        <sz val="8"/>
        <color indexed="8"/>
        <rFont val="MS Sans Serif"/>
        <family val="2"/>
      </rPr>
      <t>2</t>
    </r>
  </si>
  <si>
    <t>Obloukový výložník k osvětlovacím stožárům jednoramenný .Povrchová úprava žárové zinkování dle normy DIN EN ISO 1461. Určený pro vetknutí do roury průměru 89 mm (vrchní část stožáru) Délka vyložení 1000 mm. Výška nad vetknutou částí 1 800 mm.</t>
  </si>
  <si>
    <t>Stykač 3- polový, tepelný proud Ith 150A, počet hlavních kontaktů  3 ks zapínacích, 1 ks pomocných spínacích kontaktů, ovládací cívka 230 V 50 Hz,jmenovitý pracovní proud  95 A. Obdoba typu EPM C95.1</t>
  </si>
  <si>
    <r>
      <t>Stožár třístupňový,  bezpaticový, sadový, vetknutý s ocelovou manžetou rozměr rour  133/89/60.  Výška nadzemní části stožáru 6 000 mm. Povrchová úprava žárové zinkování dle normy DIN EN ISO 1461. Uzavírání dvířek pro elektrovýzbroj zajištěno šroubem M8 s profilem hlavy "</t>
    </r>
    <r>
      <rPr>
        <b/>
        <sz val="8"/>
        <color indexed="8"/>
        <rFont val="MS Sans Serif"/>
        <family val="2"/>
      </rPr>
      <t>D</t>
    </r>
    <r>
      <rPr>
        <sz val="8"/>
        <color indexed="8"/>
        <rFont val="MS Sans Serif"/>
        <family val="2"/>
      </rPr>
      <t>" (obdoba typu K6 Kooperativa)</t>
    </r>
  </si>
  <si>
    <t>chránič 10KA OFI-63/4/030AC</t>
  </si>
  <si>
    <t>Stožár třístupňový uliční,  bezpaticový,vetknutý s ocelovou manžetou, rozměr rour 159/133/114. Výška nadzemní části stožáru 8 200 mm.Povrchová úprava žárové zinkování dle normy DIN EN ISO 1461. Uzavírání dvířek pro elektrovýzbroj zajištěno šroubem M8 s profilem hlavy "D" (obdoba typu U 10 Kooperativa)</t>
  </si>
  <si>
    <t>Stožár třístupňový uliční,  bezpaticový,vetknutý s ocelovou manžetou, rozměr rour 159/108/89. Výška nadzemní části stožáru 8 200 mm.Povrchová úprava žárové zinkování dle normy DIN EN ISO 1461. Uzavírání dvířek pro elektrovýzbroj zajištěno šroubem M8 s profilem hlavy "D" (obdoba typu UZM 10 Kooperativa)</t>
  </si>
  <si>
    <t>Plastové korugované trubky obdobné jako typ Kopoflex 90 mm</t>
  </si>
  <si>
    <t>Jistič 16/B/1 zkratová schopnost 10kA</t>
  </si>
  <si>
    <t>Jistič 10/B/1  zkratová schopnost 10kA</t>
  </si>
  <si>
    <t>Jistič 20/B/1 zkratová schopnost 10kA</t>
  </si>
  <si>
    <t>Jistič 16/B/3 zkratová schopnost 10kA</t>
  </si>
  <si>
    <t>Jistič 25/B/3 zkratová schopnost 10kA</t>
  </si>
  <si>
    <t>Jistič 40/3/B zkratová schopnost 10kA</t>
  </si>
  <si>
    <t>Tuhá elektroinstalační hrdlová trubka, vnější průměr 25 mm, mechanická odolnost IK07, teplotní odolnost -25/+60 stupňů Celsia</t>
  </si>
  <si>
    <t>Tuhá elektroinstalační hrdlová trubka, vnější průměr 32 mm, mechanická odolnost IK07, teplotní odolnost -25/+60 stupňů Celsia</t>
  </si>
  <si>
    <t>příchytky pro tuhé eletroinstalační hrdlové tubky průměru 32 mm,</t>
  </si>
  <si>
    <t>příchytky pro tuhé eletroinstalační hrdlové tubky průměru 25 mm,</t>
  </si>
  <si>
    <t>hmoždinka natloukací 6x40 mm</t>
  </si>
  <si>
    <t>stahovací páska nerezová 5x400 mm</t>
  </si>
  <si>
    <t>Spínač č.7 s krytem jasně bílá (obdoba typu TANGO)</t>
  </si>
  <si>
    <t>Spínač č.6 s krytem jasně bílá (obdoba typu TANGO)</t>
  </si>
  <si>
    <t>Spínač č.5 s krytem jasně bílá (obdoba typu TANGO)</t>
  </si>
  <si>
    <t>Spínač č.1 s krytem jasně bílá (obdoba typu TANGO)</t>
  </si>
  <si>
    <t>číslo položky</t>
  </si>
  <si>
    <t>Rozepínací skříň pro veřejné osvětlení v celopastovém provedení odolném proti povětrnostním vlivům a UV záření. Výbava, pojistkové odpínače pro pojistky PN 000. Obdoba typu SS2/NK-1/TH35+PEN-TSHB</t>
  </si>
  <si>
    <t>páska PVC 15x10 mm 10 ks</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</si>
</sst>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quot; Kč&quot;"/>
  </numFmts>
  <fonts count="32">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name val="Arial CE"/>
      <family val="2"/>
    </font>
    <font>
      <b/>
      <sz val="12"/>
      <name val="Arial CE"/>
      <family val="2"/>
    </font>
    <font>
      <sz val="12"/>
      <name val="Arial CE"/>
      <family val="2"/>
    </font>
    <font>
      <b/>
      <u val="single"/>
      <sz val="14"/>
      <name val="Arial CE"/>
      <family val="2"/>
    </font>
    <font>
      <b/>
      <i/>
      <sz val="10"/>
      <name val="Arial CE"/>
      <family val="2"/>
    </font>
    <font>
      <sz val="8"/>
      <color indexed="8"/>
      <name val="MS Sans Serif"/>
      <family val="2"/>
    </font>
    <font>
      <b/>
      <sz val="8"/>
      <color indexed="8"/>
      <name val="MS Sans Serif"/>
      <family val="2"/>
    </font>
    <font>
      <b/>
      <sz val="11"/>
      <name val="Arial CE"/>
      <family val="2"/>
    </font>
    <font>
      <b/>
      <sz val="8"/>
      <name val="Arial CE"/>
      <family val="2"/>
    </font>
    <font>
      <b/>
      <i/>
      <sz val="8"/>
      <name val="Arial CE"/>
      <family val="2"/>
    </font>
    <font>
      <vertAlign val="superscript"/>
      <sz val="8"/>
      <color indexed="8"/>
      <name val="MS Sans Serif"/>
      <family val="2"/>
    </font>
    <font>
      <sz val="10"/>
      <color indexed="10"/>
      <name val="Arial CE"/>
      <family val="2"/>
    </font>
    <font>
      <sz val="10"/>
      <color rgb="FFFF0000"/>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6" fillId="16"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18" borderId="6" applyNumberFormat="0" applyAlignment="0" applyProtection="0"/>
    <xf numFmtId="9" fontId="1" fillId="0" borderId="0" applyFill="0" applyBorder="0" applyAlignment="0" applyProtection="0"/>
    <xf numFmtId="0" fontId="12" fillId="0" borderId="7" applyNumberFormat="0" applyFill="0" applyAlignment="0" applyProtection="0"/>
    <xf numFmtId="0" fontId="13" fillId="4" borderId="0" applyNumberFormat="0" applyBorder="0" applyAlignment="0" applyProtection="0"/>
    <xf numFmtId="0" fontId="5" fillId="3" borderId="0" applyNumberFormat="0" applyBorder="0" applyAlignment="0" applyProtection="0"/>
    <xf numFmtId="0" fontId="14" fillId="0" borderId="0" applyNumberFormat="0" applyFill="0" applyBorder="0" applyAlignment="0" applyProtection="0"/>
    <xf numFmtId="0" fontId="15" fillId="7" borderId="8" applyNumberFormat="0" applyAlignment="0" applyProtection="0"/>
    <xf numFmtId="0" fontId="16" fillId="19" borderId="8" applyNumberFormat="0" applyAlignment="0" applyProtection="0"/>
    <xf numFmtId="0" fontId="17" fillId="19" borderId="9" applyNumberFormat="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31">
    <xf numFmtId="0" fontId="0" fillId="0" borderId="0" xfId="0" applyAlignment="1">
      <alignment/>
    </xf>
    <xf numFmtId="0" fontId="0" fillId="0" borderId="0" xfId="0" applyFont="1" applyAlignment="1">
      <alignment/>
    </xf>
    <xf numFmtId="0" fontId="19" fillId="0" borderId="0" xfId="0" applyFont="1" applyAlignment="1">
      <alignment/>
    </xf>
    <xf numFmtId="0" fontId="20" fillId="0" borderId="0" xfId="0" applyFont="1" applyAlignment="1">
      <alignment horizontal="right"/>
    </xf>
    <xf numFmtId="0" fontId="0" fillId="0" borderId="0" xfId="0" applyFont="1" applyAlignment="1">
      <alignment vertical="center"/>
    </xf>
    <xf numFmtId="0" fontId="23" fillId="0" borderId="0" xfId="0" applyFont="1" applyAlignment="1">
      <alignment/>
    </xf>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31" fillId="0" borderId="0" xfId="0" applyFont="1" applyAlignment="1">
      <alignment/>
    </xf>
    <xf numFmtId="0" fontId="31" fillId="0" borderId="0" xfId="0" applyFont="1" applyAlignment="1">
      <alignment/>
    </xf>
    <xf numFmtId="0" fontId="31" fillId="0" borderId="0" xfId="0" applyFont="1" applyFill="1" applyBorder="1" applyAlignment="1">
      <alignment/>
    </xf>
    <xf numFmtId="0" fontId="0" fillId="0" borderId="0" xfId="0" applyFont="1" applyBorder="1" applyAlignment="1">
      <alignment/>
    </xf>
    <xf numFmtId="0" fontId="19" fillId="0" borderId="10" xfId="0" applyFont="1" applyBorder="1" applyAlignment="1">
      <alignment wrapText="1"/>
    </xf>
    <xf numFmtId="0" fontId="19" fillId="0" borderId="11" xfId="0" applyFont="1" applyBorder="1" applyAlignment="1">
      <alignment horizontal="center"/>
    </xf>
    <xf numFmtId="0" fontId="19" fillId="0" borderId="11" xfId="0" applyFont="1" applyBorder="1" applyAlignment="1">
      <alignment/>
    </xf>
    <xf numFmtId="166" fontId="19" fillId="0" borderId="11" xfId="0" applyNumberFormat="1" applyFont="1" applyBorder="1" applyAlignment="1">
      <alignment/>
    </xf>
    <xf numFmtId="166" fontId="26" fillId="0" borderId="10" xfId="0" applyNumberFormat="1" applyFont="1" applyBorder="1" applyAlignment="1">
      <alignment/>
    </xf>
    <xf numFmtId="0" fontId="27" fillId="19" borderId="12"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0" fillId="0" borderId="12" xfId="0" applyFont="1" applyBorder="1" applyAlignment="1">
      <alignment/>
    </xf>
    <xf numFmtId="0" fontId="24" fillId="0" borderId="12" xfId="0" applyNumberFormat="1" applyFont="1" applyFill="1" applyBorder="1" applyAlignment="1">
      <alignment horizontal="left" vertical="top" wrapText="1"/>
    </xf>
    <xf numFmtId="0" fontId="25" fillId="0" borderId="12" xfId="0" applyNumberFormat="1" applyFont="1" applyFill="1" applyBorder="1" applyAlignment="1">
      <alignment horizontal="center" vertical="top" wrapText="1"/>
    </xf>
    <xf numFmtId="166" fontId="0" fillId="0" borderId="12" xfId="0" applyNumberFormat="1" applyFont="1" applyBorder="1" applyAlignment="1">
      <alignment wrapText="1"/>
    </xf>
    <xf numFmtId="3" fontId="0" fillId="0" borderId="12" xfId="0" applyNumberFormat="1" applyFont="1" applyBorder="1" applyAlignment="1">
      <alignment horizontal="center" wrapText="1"/>
    </xf>
    <xf numFmtId="0" fontId="25" fillId="0" borderId="12" xfId="0" applyNumberFormat="1" applyFont="1" applyFill="1" applyBorder="1" applyAlignment="1">
      <alignment horizontal="center" vertical="center" wrapText="1"/>
    </xf>
    <xf numFmtId="0" fontId="0" fillId="0" borderId="12" xfId="0" applyFont="1" applyBorder="1" applyAlignment="1">
      <alignment vertical="center" wrapText="1"/>
    </xf>
    <xf numFmtId="0" fontId="22" fillId="0" borderId="0" xfId="0" applyFont="1" applyBorder="1" applyAlignment="1">
      <alignment horizontal="center"/>
    </xf>
    <xf numFmtId="0" fontId="21"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8"/>
  <sheetViews>
    <sheetView showGridLines="0" tabSelected="1" zoomScaleSheetLayoutView="100" zoomScalePageLayoutView="0" workbookViewId="0" topLeftCell="A1">
      <selection activeCell="B52" sqref="B52"/>
    </sheetView>
  </sheetViews>
  <sheetFormatPr defaultColWidth="9.00390625" defaultRowHeight="12.75"/>
  <cols>
    <col min="1" max="1" width="4.75390625" style="1" customWidth="1"/>
    <col min="2" max="2" width="28.75390625" style="1" customWidth="1"/>
    <col min="3" max="3" width="13.875" style="1" customWidth="1"/>
    <col min="4" max="4" width="13.25390625" style="1" customWidth="1"/>
    <col min="5" max="5" width="12.75390625" style="1" customWidth="1"/>
    <col min="6" max="6" width="10.125" style="1" customWidth="1"/>
    <col min="7" max="7" width="13.625" style="1" customWidth="1"/>
    <col min="8" max="8" width="18.875" style="1" customWidth="1"/>
    <col min="9" max="16384" width="9.125" style="1" customWidth="1"/>
  </cols>
  <sheetData>
    <row r="1" spans="2:8" ht="15.75">
      <c r="B1" s="2"/>
      <c r="H1" s="3" t="s">
        <v>0</v>
      </c>
    </row>
    <row r="2" spans="2:8" ht="29.25" customHeight="1">
      <c r="B2" s="27" t="s">
        <v>8</v>
      </c>
      <c r="C2" s="27"/>
      <c r="D2" s="27"/>
      <c r="E2" s="27"/>
      <c r="F2" s="27"/>
      <c r="G2" s="27"/>
      <c r="H2" s="27"/>
    </row>
    <row r="3" spans="2:8" ht="15.75">
      <c r="B3" s="28" t="s">
        <v>1</v>
      </c>
      <c r="C3" s="28"/>
      <c r="D3" s="28"/>
      <c r="E3" s="28"/>
      <c r="F3" s="28"/>
      <c r="G3" s="28"/>
      <c r="H3" s="28"/>
    </row>
    <row r="4" spans="2:4" ht="12.75">
      <c r="B4" s="29"/>
      <c r="C4" s="29"/>
      <c r="D4" s="12"/>
    </row>
    <row r="5" spans="1:8" s="4" customFormat="1" ht="67.5">
      <c r="A5" s="26" t="s">
        <v>66</v>
      </c>
      <c r="B5" s="18" t="s">
        <v>7</v>
      </c>
      <c r="C5" s="18" t="s">
        <v>12</v>
      </c>
      <c r="D5" s="18" t="s">
        <v>13</v>
      </c>
      <c r="E5" s="19" t="s">
        <v>11</v>
      </c>
      <c r="F5" s="19" t="s">
        <v>2</v>
      </c>
      <c r="G5" s="19" t="s">
        <v>41</v>
      </c>
      <c r="H5" s="19" t="s">
        <v>9</v>
      </c>
    </row>
    <row r="6" spans="1:8" ht="14.25">
      <c r="A6" s="20">
        <v>6</v>
      </c>
      <c r="B6" s="21" t="s">
        <v>42</v>
      </c>
      <c r="C6" s="22">
        <v>200</v>
      </c>
      <c r="D6" s="22" t="s">
        <v>14</v>
      </c>
      <c r="E6" s="23"/>
      <c r="F6" s="24"/>
      <c r="G6" s="23">
        <f aca="true" t="shared" si="0" ref="G6:G18">ROUND(E6-(E6/100*F6),2)</f>
        <v>0</v>
      </c>
      <c r="H6" s="23">
        <f aca="true" t="shared" si="1" ref="H6:H32">C6*G6</f>
        <v>0</v>
      </c>
    </row>
    <row r="7" spans="1:8" ht="21">
      <c r="A7" s="20">
        <v>7</v>
      </c>
      <c r="B7" s="21" t="s">
        <v>26</v>
      </c>
      <c r="C7" s="25">
        <v>200</v>
      </c>
      <c r="D7" s="25" t="s">
        <v>14</v>
      </c>
      <c r="E7" s="23"/>
      <c r="F7" s="24"/>
      <c r="G7" s="23">
        <f t="shared" si="0"/>
        <v>0</v>
      </c>
      <c r="H7" s="23">
        <f t="shared" si="1"/>
        <v>0</v>
      </c>
    </row>
    <row r="8" spans="1:8" ht="21">
      <c r="A8" s="20">
        <v>8</v>
      </c>
      <c r="B8" s="21" t="s">
        <v>27</v>
      </c>
      <c r="C8" s="25">
        <v>200</v>
      </c>
      <c r="D8" s="25" t="s">
        <v>14</v>
      </c>
      <c r="E8" s="23"/>
      <c r="F8" s="24"/>
      <c r="G8" s="23">
        <f t="shared" si="0"/>
        <v>0</v>
      </c>
      <c r="H8" s="23">
        <f t="shared" si="1"/>
        <v>0</v>
      </c>
    </row>
    <row r="9" spans="1:8" ht="21">
      <c r="A9" s="20">
        <v>9</v>
      </c>
      <c r="B9" s="21" t="s">
        <v>49</v>
      </c>
      <c r="C9" s="25">
        <v>100</v>
      </c>
      <c r="D9" s="25" t="s">
        <v>14</v>
      </c>
      <c r="E9" s="23"/>
      <c r="F9" s="24"/>
      <c r="G9" s="23">
        <f t="shared" si="0"/>
        <v>0</v>
      </c>
      <c r="H9" s="23">
        <f t="shared" si="1"/>
        <v>0</v>
      </c>
    </row>
    <row r="10" spans="1:8" ht="21">
      <c r="A10" s="20">
        <v>10</v>
      </c>
      <c r="B10" s="21" t="s">
        <v>28</v>
      </c>
      <c r="C10" s="25">
        <v>100</v>
      </c>
      <c r="D10" s="25" t="s">
        <v>14</v>
      </c>
      <c r="E10" s="23"/>
      <c r="F10" s="24"/>
      <c r="G10" s="23">
        <f t="shared" si="0"/>
        <v>0</v>
      </c>
      <c r="H10" s="23">
        <f t="shared" si="1"/>
        <v>0</v>
      </c>
    </row>
    <row r="11" spans="1:8" ht="85.5" customHeight="1">
      <c r="A11" s="20">
        <v>11</v>
      </c>
      <c r="B11" s="21" t="s">
        <v>45</v>
      </c>
      <c r="C11" s="25">
        <v>2</v>
      </c>
      <c r="D11" s="25" t="s">
        <v>15</v>
      </c>
      <c r="E11" s="23"/>
      <c r="F11" s="24"/>
      <c r="G11" s="23">
        <f t="shared" si="0"/>
        <v>0</v>
      </c>
      <c r="H11" s="23">
        <f t="shared" si="1"/>
        <v>0</v>
      </c>
    </row>
    <row r="12" spans="1:8" ht="100.5" customHeight="1">
      <c r="A12" s="20">
        <v>12</v>
      </c>
      <c r="B12" s="21" t="s">
        <v>47</v>
      </c>
      <c r="C12" s="25">
        <v>2</v>
      </c>
      <c r="D12" s="25" t="s">
        <v>15</v>
      </c>
      <c r="E12" s="23"/>
      <c r="F12" s="24"/>
      <c r="G12" s="23">
        <f t="shared" si="0"/>
        <v>0</v>
      </c>
      <c r="H12" s="23">
        <f t="shared" si="1"/>
        <v>0</v>
      </c>
    </row>
    <row r="13" spans="1:8" ht="99.75" customHeight="1">
      <c r="A13" s="20">
        <v>13</v>
      </c>
      <c r="B13" s="21" t="s">
        <v>48</v>
      </c>
      <c r="C13" s="25">
        <v>2</v>
      </c>
      <c r="D13" s="25" t="s">
        <v>15</v>
      </c>
      <c r="E13" s="23"/>
      <c r="F13" s="24"/>
      <c r="G13" s="23">
        <f t="shared" si="0"/>
        <v>0</v>
      </c>
      <c r="H13" s="23">
        <f t="shared" si="1"/>
        <v>0</v>
      </c>
    </row>
    <row r="14" spans="1:8" ht="80.25" customHeight="1">
      <c r="A14" s="20">
        <v>14</v>
      </c>
      <c r="B14" s="21" t="s">
        <v>43</v>
      </c>
      <c r="C14" s="25">
        <v>2</v>
      </c>
      <c r="D14" s="25" t="s">
        <v>15</v>
      </c>
      <c r="E14" s="23"/>
      <c r="F14" s="24"/>
      <c r="G14" s="23">
        <f t="shared" si="0"/>
        <v>0</v>
      </c>
      <c r="H14" s="23">
        <f t="shared" si="1"/>
        <v>0</v>
      </c>
    </row>
    <row r="15" spans="1:8" ht="74.25" customHeight="1">
      <c r="A15" s="20">
        <v>15</v>
      </c>
      <c r="B15" s="21" t="s">
        <v>67</v>
      </c>
      <c r="C15" s="25">
        <v>2</v>
      </c>
      <c r="D15" s="25" t="s">
        <v>15</v>
      </c>
      <c r="E15" s="23"/>
      <c r="F15" s="24"/>
      <c r="G15" s="23">
        <f t="shared" si="0"/>
        <v>0</v>
      </c>
      <c r="H15" s="23">
        <f t="shared" si="1"/>
        <v>0</v>
      </c>
    </row>
    <row r="16" spans="1:8" ht="35.25">
      <c r="A16" s="20">
        <v>16</v>
      </c>
      <c r="B16" s="21" t="s">
        <v>16</v>
      </c>
      <c r="C16" s="25">
        <v>50</v>
      </c>
      <c r="D16" s="25" t="s">
        <v>15</v>
      </c>
      <c r="E16" s="23"/>
      <c r="F16" s="24"/>
      <c r="G16" s="23">
        <f t="shared" si="0"/>
        <v>0</v>
      </c>
      <c r="H16" s="23">
        <f t="shared" si="1"/>
        <v>0</v>
      </c>
    </row>
    <row r="17" spans="1:8" ht="67.5" customHeight="1">
      <c r="A17" s="20">
        <v>17</v>
      </c>
      <c r="B17" s="21" t="s">
        <v>44</v>
      </c>
      <c r="C17" s="25">
        <v>3</v>
      </c>
      <c r="D17" s="25" t="s">
        <v>15</v>
      </c>
      <c r="E17" s="23"/>
      <c r="F17" s="24"/>
      <c r="G17" s="23">
        <f t="shared" si="0"/>
        <v>0</v>
      </c>
      <c r="H17" s="23">
        <f t="shared" si="1"/>
        <v>0</v>
      </c>
    </row>
    <row r="18" spans="1:8" ht="12.75">
      <c r="A18" s="20">
        <v>18</v>
      </c>
      <c r="B18" s="21" t="s">
        <v>51</v>
      </c>
      <c r="C18" s="25">
        <v>10</v>
      </c>
      <c r="D18" s="25" t="s">
        <v>15</v>
      </c>
      <c r="E18" s="23"/>
      <c r="F18" s="24"/>
      <c r="G18" s="23">
        <f t="shared" si="0"/>
        <v>0</v>
      </c>
      <c r="H18" s="23">
        <f t="shared" si="1"/>
        <v>0</v>
      </c>
    </row>
    <row r="19" spans="1:8" ht="12.75">
      <c r="A19" s="20">
        <v>19</v>
      </c>
      <c r="B19" s="21" t="s">
        <v>50</v>
      </c>
      <c r="C19" s="25">
        <v>10</v>
      </c>
      <c r="D19" s="25" t="s">
        <v>15</v>
      </c>
      <c r="E19" s="23"/>
      <c r="F19" s="24"/>
      <c r="G19" s="23">
        <f aca="true" t="shared" si="2" ref="G19:G24">ROUND(E19-(E19/100*F19),2)</f>
        <v>0</v>
      </c>
      <c r="H19" s="23">
        <f t="shared" si="1"/>
        <v>0</v>
      </c>
    </row>
    <row r="20" spans="1:8" ht="12.75">
      <c r="A20" s="20">
        <v>20</v>
      </c>
      <c r="B20" s="21" t="s">
        <v>52</v>
      </c>
      <c r="C20" s="25">
        <v>10</v>
      </c>
      <c r="D20" s="25" t="s">
        <v>15</v>
      </c>
      <c r="E20" s="23"/>
      <c r="F20" s="24"/>
      <c r="G20" s="23">
        <f t="shared" si="2"/>
        <v>0</v>
      </c>
      <c r="H20" s="23">
        <f t="shared" si="1"/>
        <v>0</v>
      </c>
    </row>
    <row r="21" spans="1:8" ht="12.75">
      <c r="A21" s="20">
        <v>21</v>
      </c>
      <c r="B21" s="21" t="s">
        <v>53</v>
      </c>
      <c r="C21" s="25">
        <v>10</v>
      </c>
      <c r="D21" s="25" t="s">
        <v>15</v>
      </c>
      <c r="E21" s="23"/>
      <c r="F21" s="24"/>
      <c r="G21" s="23">
        <f t="shared" si="2"/>
        <v>0</v>
      </c>
      <c r="H21" s="23">
        <f t="shared" si="1"/>
        <v>0</v>
      </c>
    </row>
    <row r="22" spans="1:8" ht="12.75">
      <c r="A22" s="20">
        <v>22</v>
      </c>
      <c r="B22" s="21" t="s">
        <v>54</v>
      </c>
      <c r="C22" s="25">
        <v>10</v>
      </c>
      <c r="D22" s="25" t="s">
        <v>15</v>
      </c>
      <c r="E22" s="23"/>
      <c r="F22" s="24"/>
      <c r="G22" s="23">
        <f t="shared" si="2"/>
        <v>0</v>
      </c>
      <c r="H22" s="23">
        <f t="shared" si="1"/>
        <v>0</v>
      </c>
    </row>
    <row r="23" spans="1:8" ht="12.75">
      <c r="A23" s="20">
        <v>23</v>
      </c>
      <c r="B23" s="21" t="s">
        <v>55</v>
      </c>
      <c r="C23" s="25">
        <v>10</v>
      </c>
      <c r="D23" s="25" t="s">
        <v>15</v>
      </c>
      <c r="E23" s="23"/>
      <c r="F23" s="24"/>
      <c r="G23" s="23">
        <f t="shared" si="2"/>
        <v>0</v>
      </c>
      <c r="H23" s="23">
        <f t="shared" si="1"/>
        <v>0</v>
      </c>
    </row>
    <row r="24" spans="1:8" ht="12.75">
      <c r="A24" s="20">
        <v>24</v>
      </c>
      <c r="B24" s="21" t="s">
        <v>17</v>
      </c>
      <c r="C24" s="25">
        <v>10</v>
      </c>
      <c r="D24" s="25" t="s">
        <v>15</v>
      </c>
      <c r="E24" s="23"/>
      <c r="F24" s="24"/>
      <c r="G24" s="23">
        <f t="shared" si="2"/>
        <v>0</v>
      </c>
      <c r="H24" s="23">
        <f t="shared" si="1"/>
        <v>0</v>
      </c>
    </row>
    <row r="25" spans="1:8" ht="12.75">
      <c r="A25" s="20">
        <v>25</v>
      </c>
      <c r="B25" s="21" t="s">
        <v>18</v>
      </c>
      <c r="C25" s="25">
        <v>10</v>
      </c>
      <c r="D25" s="25" t="s">
        <v>15</v>
      </c>
      <c r="E25" s="23"/>
      <c r="F25" s="24"/>
      <c r="G25" s="23">
        <f aca="true" t="shared" si="3" ref="G25:G56">ROUND(E25-(E25/100*F25),2)</f>
        <v>0</v>
      </c>
      <c r="H25" s="23">
        <f t="shared" si="1"/>
        <v>0</v>
      </c>
    </row>
    <row r="26" spans="1:8" ht="12.75">
      <c r="A26" s="20">
        <v>26</v>
      </c>
      <c r="B26" s="21" t="s">
        <v>46</v>
      </c>
      <c r="C26" s="25">
        <v>10</v>
      </c>
      <c r="D26" s="25" t="s">
        <v>15</v>
      </c>
      <c r="E26" s="23"/>
      <c r="F26" s="24"/>
      <c r="G26" s="23">
        <f t="shared" si="3"/>
        <v>0</v>
      </c>
      <c r="H26" s="23">
        <f t="shared" si="1"/>
        <v>0</v>
      </c>
    </row>
    <row r="27" spans="1:8" ht="12.75">
      <c r="A27" s="20">
        <v>27</v>
      </c>
      <c r="B27" s="21" t="s">
        <v>19</v>
      </c>
      <c r="C27" s="25">
        <v>10</v>
      </c>
      <c r="D27" s="25" t="s">
        <v>15</v>
      </c>
      <c r="E27" s="23"/>
      <c r="F27" s="24"/>
      <c r="G27" s="23">
        <f t="shared" si="3"/>
        <v>0</v>
      </c>
      <c r="H27" s="23">
        <f t="shared" si="1"/>
        <v>0</v>
      </c>
    </row>
    <row r="28" spans="1:8" ht="12.75">
      <c r="A28" s="20">
        <v>28</v>
      </c>
      <c r="B28" s="21" t="s">
        <v>20</v>
      </c>
      <c r="C28" s="25">
        <v>30</v>
      </c>
      <c r="D28" s="25" t="s">
        <v>15</v>
      </c>
      <c r="E28" s="23"/>
      <c r="F28" s="24"/>
      <c r="G28" s="23">
        <f t="shared" si="3"/>
        <v>0</v>
      </c>
      <c r="H28" s="23">
        <f t="shared" si="1"/>
        <v>0</v>
      </c>
    </row>
    <row r="29" spans="1:8" ht="12.75">
      <c r="A29" s="20">
        <v>29</v>
      </c>
      <c r="B29" s="21" t="s">
        <v>21</v>
      </c>
      <c r="C29" s="25">
        <v>30</v>
      </c>
      <c r="D29" s="25" t="s">
        <v>15</v>
      </c>
      <c r="E29" s="23"/>
      <c r="F29" s="24"/>
      <c r="G29" s="23">
        <f t="shared" si="3"/>
        <v>0</v>
      </c>
      <c r="H29" s="23">
        <f t="shared" si="1"/>
        <v>0</v>
      </c>
    </row>
    <row r="30" spans="1:8" ht="12.75">
      <c r="A30" s="20">
        <v>30</v>
      </c>
      <c r="B30" s="21" t="s">
        <v>22</v>
      </c>
      <c r="C30" s="25">
        <v>10</v>
      </c>
      <c r="D30" s="25" t="s">
        <v>15</v>
      </c>
      <c r="E30" s="23"/>
      <c r="F30" s="24"/>
      <c r="G30" s="23">
        <f t="shared" si="3"/>
        <v>0</v>
      </c>
      <c r="H30" s="23">
        <f t="shared" si="1"/>
        <v>0</v>
      </c>
    </row>
    <row r="31" spans="1:8" ht="12.75">
      <c r="A31" s="20">
        <v>31</v>
      </c>
      <c r="B31" s="21" t="s">
        <v>23</v>
      </c>
      <c r="C31" s="25">
        <v>10</v>
      </c>
      <c r="D31" s="25" t="s">
        <v>15</v>
      </c>
      <c r="E31" s="23"/>
      <c r="F31" s="24"/>
      <c r="G31" s="23">
        <f t="shared" si="3"/>
        <v>0</v>
      </c>
      <c r="H31" s="23">
        <f t="shared" si="1"/>
        <v>0</v>
      </c>
    </row>
    <row r="32" spans="1:8" ht="12.75">
      <c r="A32" s="20">
        <v>32</v>
      </c>
      <c r="B32" s="21" t="s">
        <v>24</v>
      </c>
      <c r="C32" s="25">
        <v>10</v>
      </c>
      <c r="D32" s="25" t="s">
        <v>15</v>
      </c>
      <c r="E32" s="23"/>
      <c r="F32" s="24"/>
      <c r="G32" s="23">
        <f t="shared" si="3"/>
        <v>0</v>
      </c>
      <c r="H32" s="23">
        <f t="shared" si="1"/>
        <v>0</v>
      </c>
    </row>
    <row r="33" spans="1:8" ht="12.75">
      <c r="A33" s="20">
        <v>33</v>
      </c>
      <c r="B33" s="21" t="s">
        <v>25</v>
      </c>
      <c r="C33" s="25">
        <v>10</v>
      </c>
      <c r="D33" s="25" t="s">
        <v>15</v>
      </c>
      <c r="E33" s="23"/>
      <c r="F33" s="24"/>
      <c r="G33" s="23">
        <f t="shared" si="3"/>
        <v>0</v>
      </c>
      <c r="H33" s="23">
        <f aca="true" t="shared" si="4" ref="H33:H56">C33*G33</f>
        <v>0</v>
      </c>
    </row>
    <row r="34" spans="1:8" ht="21">
      <c r="A34" s="20">
        <v>34</v>
      </c>
      <c r="B34" s="21" t="s">
        <v>65</v>
      </c>
      <c r="C34" s="25">
        <v>10</v>
      </c>
      <c r="D34" s="25" t="s">
        <v>15</v>
      </c>
      <c r="E34" s="23"/>
      <c r="F34" s="24"/>
      <c r="G34" s="23">
        <f t="shared" si="3"/>
        <v>0</v>
      </c>
      <c r="H34" s="23">
        <f t="shared" si="4"/>
        <v>0</v>
      </c>
    </row>
    <row r="35" spans="1:8" ht="21">
      <c r="A35" s="20">
        <v>35</v>
      </c>
      <c r="B35" s="21" t="s">
        <v>64</v>
      </c>
      <c r="C35" s="25">
        <v>10</v>
      </c>
      <c r="D35" s="25" t="s">
        <v>15</v>
      </c>
      <c r="E35" s="23"/>
      <c r="F35" s="24"/>
      <c r="G35" s="23">
        <f t="shared" si="3"/>
        <v>0</v>
      </c>
      <c r="H35" s="23">
        <f t="shared" si="4"/>
        <v>0</v>
      </c>
    </row>
    <row r="36" spans="1:8" ht="21">
      <c r="A36" s="20">
        <v>36</v>
      </c>
      <c r="B36" s="21" t="s">
        <v>63</v>
      </c>
      <c r="C36" s="25">
        <v>10</v>
      </c>
      <c r="D36" s="25" t="s">
        <v>15</v>
      </c>
      <c r="E36" s="23"/>
      <c r="F36" s="24"/>
      <c r="G36" s="23">
        <f t="shared" si="3"/>
        <v>0</v>
      </c>
      <c r="H36" s="23">
        <f t="shared" si="4"/>
        <v>0</v>
      </c>
    </row>
    <row r="37" spans="1:8" ht="21">
      <c r="A37" s="20">
        <v>37</v>
      </c>
      <c r="B37" s="21" t="s">
        <v>62</v>
      </c>
      <c r="C37" s="25">
        <v>10</v>
      </c>
      <c r="D37" s="25" t="s">
        <v>15</v>
      </c>
      <c r="E37" s="23"/>
      <c r="F37" s="24"/>
      <c r="G37" s="23">
        <f t="shared" si="3"/>
        <v>0</v>
      </c>
      <c r="H37" s="23">
        <f t="shared" si="4"/>
        <v>0</v>
      </c>
    </row>
    <row r="38" spans="1:8" ht="21">
      <c r="A38" s="20">
        <v>38</v>
      </c>
      <c r="B38" s="21" t="s">
        <v>34</v>
      </c>
      <c r="C38" s="25">
        <v>10</v>
      </c>
      <c r="D38" s="25" t="s">
        <v>15</v>
      </c>
      <c r="E38" s="23"/>
      <c r="F38" s="24"/>
      <c r="G38" s="23">
        <f t="shared" si="3"/>
        <v>0</v>
      </c>
      <c r="H38" s="23">
        <f t="shared" si="4"/>
        <v>0</v>
      </c>
    </row>
    <row r="39" spans="1:8" ht="21">
      <c r="A39" s="20">
        <v>39</v>
      </c>
      <c r="B39" s="21" t="s">
        <v>31</v>
      </c>
      <c r="C39" s="25">
        <v>10</v>
      </c>
      <c r="D39" s="25" t="s">
        <v>15</v>
      </c>
      <c r="E39" s="23"/>
      <c r="F39" s="24"/>
      <c r="G39" s="23">
        <f t="shared" si="3"/>
        <v>0</v>
      </c>
      <c r="H39" s="23">
        <f t="shared" si="4"/>
        <v>0</v>
      </c>
    </row>
    <row r="40" spans="1:8" ht="21">
      <c r="A40" s="20">
        <v>40</v>
      </c>
      <c r="B40" s="21" t="s">
        <v>32</v>
      </c>
      <c r="C40" s="25">
        <v>10</v>
      </c>
      <c r="D40" s="25" t="s">
        <v>15</v>
      </c>
      <c r="E40" s="23"/>
      <c r="F40" s="24"/>
      <c r="G40" s="23">
        <f t="shared" si="3"/>
        <v>0</v>
      </c>
      <c r="H40" s="23">
        <f t="shared" si="4"/>
        <v>0</v>
      </c>
    </row>
    <row r="41" spans="1:8" ht="21">
      <c r="A41" s="20">
        <v>41</v>
      </c>
      <c r="B41" s="21" t="s">
        <v>30</v>
      </c>
      <c r="C41" s="25">
        <v>10</v>
      </c>
      <c r="D41" s="25" t="s">
        <v>15</v>
      </c>
      <c r="E41" s="23"/>
      <c r="F41" s="24"/>
      <c r="G41" s="23">
        <f t="shared" si="3"/>
        <v>0</v>
      </c>
      <c r="H41" s="23">
        <f t="shared" si="4"/>
        <v>0</v>
      </c>
    </row>
    <row r="42" spans="1:8" ht="21">
      <c r="A42" s="20">
        <v>42</v>
      </c>
      <c r="B42" s="21" t="s">
        <v>29</v>
      </c>
      <c r="C42" s="25">
        <v>10</v>
      </c>
      <c r="D42" s="25" t="s">
        <v>15</v>
      </c>
      <c r="E42" s="23"/>
      <c r="F42" s="24"/>
      <c r="G42" s="23">
        <f t="shared" si="3"/>
        <v>0</v>
      </c>
      <c r="H42" s="23">
        <f t="shared" si="4"/>
        <v>0</v>
      </c>
    </row>
    <row r="43" spans="1:8" ht="21">
      <c r="A43" s="20">
        <v>43</v>
      </c>
      <c r="B43" s="21" t="s">
        <v>33</v>
      </c>
      <c r="C43" s="25">
        <v>10</v>
      </c>
      <c r="D43" s="25" t="s">
        <v>15</v>
      </c>
      <c r="E43" s="23"/>
      <c r="F43" s="24"/>
      <c r="G43" s="23">
        <f t="shared" si="3"/>
        <v>0</v>
      </c>
      <c r="H43" s="23">
        <f t="shared" si="4"/>
        <v>0</v>
      </c>
    </row>
    <row r="44" spans="1:8" ht="21">
      <c r="A44" s="20">
        <v>44</v>
      </c>
      <c r="B44" s="21" t="s">
        <v>34</v>
      </c>
      <c r="C44" s="25">
        <v>10</v>
      </c>
      <c r="D44" s="25" t="s">
        <v>15</v>
      </c>
      <c r="E44" s="23"/>
      <c r="F44" s="24"/>
      <c r="G44" s="23">
        <f t="shared" si="3"/>
        <v>0</v>
      </c>
      <c r="H44" s="23">
        <f t="shared" si="4"/>
        <v>0</v>
      </c>
    </row>
    <row r="45" spans="1:8" ht="42">
      <c r="A45" s="20">
        <v>45</v>
      </c>
      <c r="B45" s="21" t="s">
        <v>56</v>
      </c>
      <c r="C45" s="25">
        <v>100</v>
      </c>
      <c r="D45" s="25" t="s">
        <v>14</v>
      </c>
      <c r="E45" s="23"/>
      <c r="F45" s="24"/>
      <c r="G45" s="23">
        <f t="shared" si="3"/>
        <v>0</v>
      </c>
      <c r="H45" s="23">
        <f t="shared" si="4"/>
        <v>0</v>
      </c>
    </row>
    <row r="46" spans="1:8" ht="42">
      <c r="A46" s="20">
        <v>46</v>
      </c>
      <c r="B46" s="21" t="s">
        <v>57</v>
      </c>
      <c r="C46" s="25">
        <v>100</v>
      </c>
      <c r="D46" s="25" t="s">
        <v>14</v>
      </c>
      <c r="E46" s="23"/>
      <c r="F46" s="24"/>
      <c r="G46" s="23">
        <f t="shared" si="3"/>
        <v>0</v>
      </c>
      <c r="H46" s="23">
        <f t="shared" si="4"/>
        <v>0</v>
      </c>
    </row>
    <row r="47" spans="1:8" ht="21">
      <c r="A47" s="20">
        <v>47</v>
      </c>
      <c r="B47" s="21" t="s">
        <v>59</v>
      </c>
      <c r="C47" s="25">
        <v>300</v>
      </c>
      <c r="D47" s="25" t="s">
        <v>15</v>
      </c>
      <c r="E47" s="23"/>
      <c r="F47" s="24"/>
      <c r="G47" s="23">
        <f t="shared" si="3"/>
        <v>0</v>
      </c>
      <c r="H47" s="23">
        <f t="shared" si="4"/>
        <v>0</v>
      </c>
    </row>
    <row r="48" spans="1:8" ht="21">
      <c r="A48" s="20">
        <v>48</v>
      </c>
      <c r="B48" s="21" t="s">
        <v>58</v>
      </c>
      <c r="C48" s="25">
        <v>300</v>
      </c>
      <c r="D48" s="25" t="s">
        <v>15</v>
      </c>
      <c r="E48" s="23"/>
      <c r="F48" s="24"/>
      <c r="G48" s="23">
        <f t="shared" si="3"/>
        <v>0</v>
      </c>
      <c r="H48" s="23">
        <f t="shared" si="4"/>
        <v>0</v>
      </c>
    </row>
    <row r="49" spans="1:8" ht="12.75">
      <c r="A49" s="20">
        <v>49</v>
      </c>
      <c r="B49" s="21" t="s">
        <v>60</v>
      </c>
      <c r="C49" s="25">
        <v>1000</v>
      </c>
      <c r="D49" s="25" t="s">
        <v>15</v>
      </c>
      <c r="E49" s="23"/>
      <c r="F49" s="24"/>
      <c r="G49" s="23">
        <f t="shared" si="3"/>
        <v>0</v>
      </c>
      <c r="H49" s="23">
        <f t="shared" si="4"/>
        <v>0</v>
      </c>
    </row>
    <row r="50" spans="1:8" ht="12.75">
      <c r="A50" s="20">
        <v>50</v>
      </c>
      <c r="B50" s="21" t="s">
        <v>61</v>
      </c>
      <c r="C50" s="25">
        <v>100</v>
      </c>
      <c r="D50" s="25" t="s">
        <v>15</v>
      </c>
      <c r="E50" s="23"/>
      <c r="F50" s="24"/>
      <c r="G50" s="23">
        <f t="shared" si="3"/>
        <v>0</v>
      </c>
      <c r="H50" s="23">
        <f t="shared" si="4"/>
        <v>0</v>
      </c>
    </row>
    <row r="51" spans="1:8" ht="12.75">
      <c r="A51" s="20">
        <v>51</v>
      </c>
      <c r="B51" s="21" t="s">
        <v>68</v>
      </c>
      <c r="C51" s="25">
        <v>10</v>
      </c>
      <c r="D51" s="25" t="s">
        <v>35</v>
      </c>
      <c r="E51" s="23"/>
      <c r="F51" s="24"/>
      <c r="G51" s="23">
        <f t="shared" si="3"/>
        <v>0</v>
      </c>
      <c r="H51" s="23">
        <f t="shared" si="4"/>
        <v>0</v>
      </c>
    </row>
    <row r="52" spans="1:8" ht="12.75">
      <c r="A52" s="20">
        <v>52</v>
      </c>
      <c r="B52" s="21" t="s">
        <v>36</v>
      </c>
      <c r="C52" s="25">
        <v>100</v>
      </c>
      <c r="D52" s="25" t="s">
        <v>15</v>
      </c>
      <c r="E52" s="23"/>
      <c r="F52" s="24"/>
      <c r="G52" s="23">
        <f t="shared" si="3"/>
        <v>0</v>
      </c>
      <c r="H52" s="23">
        <f t="shared" si="4"/>
        <v>0</v>
      </c>
    </row>
    <row r="53" spans="1:8" ht="12.75">
      <c r="A53" s="20">
        <v>53</v>
      </c>
      <c r="B53" s="21" t="s">
        <v>37</v>
      </c>
      <c r="C53" s="25">
        <v>100</v>
      </c>
      <c r="D53" s="25" t="s">
        <v>15</v>
      </c>
      <c r="E53" s="23"/>
      <c r="F53" s="24"/>
      <c r="G53" s="23">
        <f t="shared" si="3"/>
        <v>0</v>
      </c>
      <c r="H53" s="23">
        <f t="shared" si="4"/>
        <v>0</v>
      </c>
    </row>
    <row r="54" spans="1:8" ht="12.75">
      <c r="A54" s="20">
        <v>54</v>
      </c>
      <c r="B54" s="21" t="s">
        <v>38</v>
      </c>
      <c r="C54" s="25">
        <v>100</v>
      </c>
      <c r="D54" s="25" t="s">
        <v>15</v>
      </c>
      <c r="E54" s="23"/>
      <c r="F54" s="24"/>
      <c r="G54" s="23">
        <f t="shared" si="3"/>
        <v>0</v>
      </c>
      <c r="H54" s="23">
        <f t="shared" si="4"/>
        <v>0</v>
      </c>
    </row>
    <row r="55" spans="1:8" ht="12.75">
      <c r="A55" s="20">
        <v>55</v>
      </c>
      <c r="B55" s="21" t="s">
        <v>39</v>
      </c>
      <c r="C55" s="25">
        <v>100</v>
      </c>
      <c r="D55" s="25" t="s">
        <v>15</v>
      </c>
      <c r="E55" s="23"/>
      <c r="F55" s="24"/>
      <c r="G55" s="23">
        <f t="shared" si="3"/>
        <v>0</v>
      </c>
      <c r="H55" s="23">
        <f t="shared" si="4"/>
        <v>0</v>
      </c>
    </row>
    <row r="56" spans="1:8" ht="12.75">
      <c r="A56" s="20">
        <v>56</v>
      </c>
      <c r="B56" s="21" t="s">
        <v>40</v>
      </c>
      <c r="C56" s="25">
        <v>100</v>
      </c>
      <c r="D56" s="25" t="s">
        <v>15</v>
      </c>
      <c r="E56" s="23"/>
      <c r="F56" s="24"/>
      <c r="G56" s="23">
        <f t="shared" si="3"/>
        <v>0</v>
      </c>
      <c r="H56" s="23">
        <f t="shared" si="4"/>
        <v>0</v>
      </c>
    </row>
    <row r="57" spans="2:8" s="2" customFormat="1" ht="27.75" customHeight="1">
      <c r="B57" s="13" t="s">
        <v>3</v>
      </c>
      <c r="C57" s="14">
        <f>SUM(C6:C56)</f>
        <v>3583</v>
      </c>
      <c r="D57" s="14"/>
      <c r="E57" s="15"/>
      <c r="F57" s="15"/>
      <c r="G57" s="16"/>
      <c r="H57" s="17">
        <f>SUM(H6:H56)</f>
        <v>0</v>
      </c>
    </row>
    <row r="59" spans="2:8" ht="21" customHeight="1">
      <c r="B59" s="5" t="s">
        <v>10</v>
      </c>
      <c r="C59" s="6"/>
      <c r="D59" s="6"/>
      <c r="E59" s="6"/>
      <c r="F59" s="6"/>
      <c r="G59" s="6"/>
      <c r="H59" s="6"/>
    </row>
    <row r="60" spans="2:8" ht="12.75">
      <c r="B60" s="9"/>
      <c r="C60" s="9"/>
      <c r="D60" s="9"/>
      <c r="E60" s="6"/>
      <c r="F60" s="6"/>
      <c r="G60" s="6"/>
      <c r="H60" s="6"/>
    </row>
    <row r="61" spans="2:4" ht="12.75">
      <c r="B61" s="9"/>
      <c r="C61" s="10"/>
      <c r="D61" s="10"/>
    </row>
    <row r="62" spans="2:4" ht="12.75">
      <c r="B62" s="11"/>
      <c r="C62" s="10"/>
      <c r="D62" s="10"/>
    </row>
    <row r="63" ht="12.75">
      <c r="B63" s="7"/>
    </row>
    <row r="64" ht="12.75">
      <c r="B64" s="8" t="s">
        <v>4</v>
      </c>
    </row>
    <row r="67" spans="7:8" ht="12.75">
      <c r="G67" s="30" t="s">
        <v>5</v>
      </c>
      <c r="H67" s="30"/>
    </row>
    <row r="68" spans="7:8" ht="12.75">
      <c r="G68" s="30" t="s">
        <v>6</v>
      </c>
      <c r="H68" s="30"/>
    </row>
  </sheetData>
  <sheetProtection/>
  <mergeCells count="5">
    <mergeCell ref="B2:H2"/>
    <mergeCell ref="B3:H3"/>
    <mergeCell ref="B4:C4"/>
    <mergeCell ref="G67:H67"/>
    <mergeCell ref="G68:H68"/>
  </mergeCells>
  <printOptions horizontalCentered="1"/>
  <pageMargins left="0.15748031496062992" right="0.1968503937007874" top="0.5905511811023623" bottom="0.5905511811023623" header="0.5118110236220472" footer="0.5118110236220472"/>
  <pageSetup fitToHeight="2"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BOLECH Michal</cp:lastModifiedBy>
  <cp:lastPrinted>2017-01-02T10:49:45Z</cp:lastPrinted>
  <dcterms:created xsi:type="dcterms:W3CDTF">2013-02-07T15:53:34Z</dcterms:created>
  <dcterms:modified xsi:type="dcterms:W3CDTF">2023-12-21T08:55:42Z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CustomData0000">
    <vt:lpwstr>&lt;AddinData version="1.0"&gt;&lt;Worksheets&gt;&lt;Worksheet Name="List1"&gt;&lt;Controls /&gt;&lt;/Worksheet&gt;&lt;Worksheet Name="List2"&gt;&lt;Controls /&gt;&lt;/Worksheet&gt;&lt;Worksheet Name="List3"&gt;&lt;Controls /&gt;&lt;/Worksheet&gt;&lt;/Worksheets&gt;&lt;/AddinData&gt;</vt:lpwstr>
  </property>
</Properties>
</file>